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<sst xmlns="http://schemas.openxmlformats.org/spreadsheetml/2006/main" count="132" uniqueCount="80">
  <si>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</si>
  <si>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</si>
  <si>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</si>
  <si>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</si>
  <si>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</si>
  <si>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</si>
  <si>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</si>
  <si>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</si>
  <si>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</si>
  <si>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</si>
  <si>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</si>
  <si>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</si>
  <si>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</si>
  <si>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</si>
  <si>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</si>
  <si>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</si>
  <si>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</si>
  <si>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</si>
  <si>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</si>
  <si>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</si>
  <si>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</si>
  <si>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</si>
  <si>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</si>
  <si>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</si>
  <si>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</si>
  <si>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</si>
  <si>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</si>
  <si>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</si>
  <si>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</si>
  <si>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</si>
  <si>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</si>
  <si>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</si>
  <si>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</si>
  <si>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</si>
  <si>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</si>
  <si>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</si>
  <si>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</si>
  <si>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</si>
  <si>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</si>
  <si>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</si>
  <si>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</si>
  <si>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</si>
  <si>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</si>
  <si>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</si>
  <si>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</si>
  <si>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Naziv aktivnosti</t>
  </si>
  <si>
    <t>PRIHODI OD PRODAJE NEFINANCIJSKE IMOVINE</t>
  </si>
  <si>
    <t>Prihodi od prodaje  nefinancijske imovine i nadoknade šteta s osnova osiguranja</t>
  </si>
  <si>
    <t>Srednja škola Gračac</t>
  </si>
  <si>
    <t>Srednja školstvo - standard</t>
  </si>
  <si>
    <t>A2204-01</t>
  </si>
  <si>
    <t>Djelatnost srednjih škola</t>
  </si>
  <si>
    <t>Program 2204</t>
  </si>
  <si>
    <t>A2205-01</t>
  </si>
  <si>
    <t>Programi u srednjem školstvu - Javne potrebe</t>
  </si>
  <si>
    <t>A2205-12</t>
  </si>
  <si>
    <t>Podizanje kvalitete i standarda u školstvu</t>
  </si>
  <si>
    <t>UKUPNO</t>
  </si>
  <si>
    <t>2020.</t>
  </si>
  <si>
    <t>PROJEKCIJA PLANA ZA 2021.</t>
  </si>
  <si>
    <t>Prijedlog plana za 2019.</t>
  </si>
  <si>
    <t>Projekcija plana za 2021.</t>
  </si>
  <si>
    <t>Projekcija plana za 2020.</t>
  </si>
  <si>
    <t>2021.</t>
  </si>
  <si>
    <t>A2205-07</t>
  </si>
  <si>
    <t>Stručno osposobljavanje za rad bez zasnivanja radnog odnosa</t>
  </si>
  <si>
    <t>Ukupno prihodi i primici za 2019.</t>
  </si>
  <si>
    <t>Ukupno prihodi i primici za 2020.</t>
  </si>
  <si>
    <t>Ukupno prihodi i primici za 2021.</t>
  </si>
  <si>
    <t>PRIJEDLOG PLANA ZA 2020.</t>
  </si>
  <si>
    <t>PROJEKCIJA PLANA ZA 2022.</t>
  </si>
  <si>
    <t>A2204-07</t>
  </si>
  <si>
    <t>Administracija i upravljanje</t>
  </si>
  <si>
    <t>RASHODI POLSOVANJA</t>
  </si>
  <si>
    <t>Naknade ostalih troškova</t>
  </si>
  <si>
    <t>2022.</t>
  </si>
  <si>
    <t>PRIJEDLOG FINANCIJSKOG PLANA (SREDNJA ŠKOLA GRAČAC)  ZA 2020. I                                                                                                                                                PROJEKCIJA PLANA ZA  2021. I 2022. GODINU</t>
  </si>
  <si>
    <t>Prijedlog plana za 2020.</t>
  </si>
  <si>
    <t xml:space="preserve">
Projekcija plana za 2021.</t>
  </si>
  <si>
    <t>Projekcija plana za 2022.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</si>
</sst>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0.0"/>
    <numFmt numFmtId="182" formatCode="0.000"/>
    <numFmt numFmtId="183" formatCode="0.0000"/>
    <numFmt numFmtId="184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79" fontId="25" fillId="0" borderId="0" xfId="102" applyNumberFormat="1" applyFont="1" applyFill="1" applyBorder="1" applyAlignment="1" applyProtection="1">
      <alignment/>
      <protection/>
    </xf>
    <xf numFmtId="179" fontId="27" fillId="0" borderId="0" xfId="0" applyNumberFormat="1" applyFont="1" applyFill="1" applyBorder="1" applyAlignment="1" applyProtection="1">
      <alignment/>
      <protection/>
    </xf>
    <xf numFmtId="179" fontId="27" fillId="0" borderId="0" xfId="102" applyNumberFormat="1" applyFont="1" applyFill="1" applyBorder="1" applyAlignment="1" applyProtection="1">
      <alignment/>
      <protection/>
    </xf>
    <xf numFmtId="179" fontId="27" fillId="0" borderId="25" xfId="102" applyNumberFormat="1" applyFont="1" applyFill="1" applyBorder="1" applyAlignment="1" applyProtection="1">
      <alignment horizontal="center" wrapText="1"/>
      <protection/>
    </xf>
    <xf numFmtId="179" fontId="34" fillId="0" borderId="25" xfId="102" applyNumberFormat="1" applyFont="1" applyBorder="1" applyAlignment="1">
      <alignment horizontal="right"/>
    </xf>
    <xf numFmtId="179" fontId="27" fillId="0" borderId="25" xfId="102" applyNumberFormat="1" applyFont="1" applyFill="1" applyBorder="1" applyAlignment="1" applyProtection="1">
      <alignment horizontal="center" vertical="center" wrapText="1"/>
      <protection/>
    </xf>
    <xf numFmtId="3" fontId="21" fillId="0" borderId="44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right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4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H10" sqref="H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5" t="s">
        <v>76</v>
      </c>
      <c r="B1" s="115"/>
      <c r="C1" s="115"/>
      <c r="D1" s="115"/>
      <c r="E1" s="115"/>
      <c r="F1" s="115"/>
      <c r="G1" s="115"/>
      <c r="H1" s="115"/>
    </row>
    <row r="2" spans="1:8" s="73" customFormat="1" ht="26.25" customHeight="1">
      <c r="A2" s="115" t="s">
        <v>41</v>
      </c>
      <c r="B2" s="115"/>
      <c r="C2" s="115"/>
      <c r="D2" s="115"/>
      <c r="E2" s="115"/>
      <c r="F2" s="115"/>
      <c r="G2" s="126"/>
      <c r="H2" s="126"/>
    </row>
    <row r="3" spans="1:8" ht="25.5" customHeight="1">
      <c r="A3" s="115"/>
      <c r="B3" s="115"/>
      <c r="C3" s="115"/>
      <c r="D3" s="115"/>
      <c r="E3" s="115"/>
      <c r="F3" s="115"/>
      <c r="G3" s="115"/>
      <c r="H3" s="117"/>
    </row>
    <row r="4" spans="1:5" ht="9" customHeight="1">
      <c r="A4" s="74"/>
      <c r="B4" s="75"/>
      <c r="C4" s="75"/>
      <c r="D4" s="75"/>
      <c r="E4" s="75"/>
    </row>
    <row r="5" spans="1:9" ht="57.75" customHeight="1">
      <c r="A5" s="76"/>
      <c r="B5" s="77"/>
      <c r="C5" s="77"/>
      <c r="D5" s="78"/>
      <c r="E5" s="79"/>
      <c r="F5" s="80" t="s">
        <v>77</v>
      </c>
      <c r="G5" s="80" t="s">
        <v>78</v>
      </c>
      <c r="H5" s="81" t="s">
        <v>79</v>
      </c>
      <c r="I5" s="82"/>
    </row>
    <row r="6" spans="1:9" ht="27.75" customHeight="1">
      <c r="A6" s="120" t="s">
        <v>43</v>
      </c>
      <c r="B6" s="119"/>
      <c r="C6" s="119"/>
      <c r="D6" s="119"/>
      <c r="E6" s="125"/>
      <c r="F6" s="110">
        <v>3511887</v>
      </c>
      <c r="G6" s="110">
        <v>3578137</v>
      </c>
      <c r="H6" s="112">
        <v>3622497</v>
      </c>
      <c r="I6" s="104"/>
    </row>
    <row r="7" spans="1:8" ht="22.5" customHeight="1">
      <c r="A7" s="120" t="s">
        <v>0</v>
      </c>
      <c r="B7" s="119"/>
      <c r="C7" s="119"/>
      <c r="D7" s="119"/>
      <c r="E7" s="125"/>
      <c r="F7" s="84"/>
      <c r="G7" s="84"/>
      <c r="H7" s="84"/>
    </row>
    <row r="8" spans="1:8" ht="22.5" customHeight="1">
      <c r="A8" s="127" t="s">
        <v>46</v>
      </c>
      <c r="B8" s="125"/>
      <c r="C8" s="125"/>
      <c r="D8" s="125"/>
      <c r="E8" s="125"/>
      <c r="F8" s="84"/>
      <c r="G8" s="84"/>
      <c r="H8" s="84"/>
    </row>
    <row r="9" spans="1:8" ht="22.5" customHeight="1">
      <c r="A9" s="105" t="s">
        <v>44</v>
      </c>
      <c r="B9" s="83"/>
      <c r="C9" s="83"/>
      <c r="D9" s="83"/>
      <c r="E9" s="83"/>
      <c r="F9" s="84">
        <v>3511903</v>
      </c>
      <c r="G9" s="111">
        <v>3578137</v>
      </c>
      <c r="H9" s="84">
        <v>3622497</v>
      </c>
    </row>
    <row r="10" spans="1:8" ht="22.5" customHeight="1">
      <c r="A10" s="118" t="s">
        <v>1</v>
      </c>
      <c r="B10" s="119"/>
      <c r="C10" s="119"/>
      <c r="D10" s="119"/>
      <c r="E10" s="128"/>
      <c r="F10" s="85"/>
      <c r="G10" s="85"/>
      <c r="H10" s="85"/>
    </row>
    <row r="11" spans="1:8" ht="22.5" customHeight="1">
      <c r="A11" s="127" t="s">
        <v>2</v>
      </c>
      <c r="B11" s="125"/>
      <c r="C11" s="125"/>
      <c r="D11" s="125"/>
      <c r="E11" s="125"/>
      <c r="F11" s="85"/>
      <c r="G11" s="85"/>
      <c r="H11" s="85"/>
    </row>
    <row r="12" spans="1:8" ht="22.5" customHeight="1">
      <c r="A12" s="118" t="s">
        <v>3</v>
      </c>
      <c r="B12" s="119"/>
      <c r="C12" s="119"/>
      <c r="D12" s="119"/>
      <c r="E12" s="119"/>
      <c r="F12" s="85">
        <f>+F6-F9</f>
        <v>-16</v>
      </c>
      <c r="G12" s="85">
        <f>+G6-G9</f>
        <v>0</v>
      </c>
      <c r="H12" s="85">
        <f>+H6-H9</f>
        <v>0</v>
      </c>
    </row>
    <row r="13" spans="1:8" ht="25.5" customHeight="1">
      <c r="A13" s="115"/>
      <c r="B13" s="116"/>
      <c r="C13" s="116"/>
      <c r="D13" s="116"/>
      <c r="E13" s="116"/>
      <c r="F13" s="117"/>
      <c r="G13" s="117"/>
      <c r="H13" s="117"/>
    </row>
    <row r="14" spans="1:8" ht="27.75" customHeight="1">
      <c r="A14" s="76"/>
      <c r="B14" s="77"/>
      <c r="C14" s="77"/>
      <c r="D14" s="78"/>
      <c r="E14" s="79"/>
      <c r="F14" s="80" t="s">
        <v>60</v>
      </c>
      <c r="G14" s="80" t="s">
        <v>62</v>
      </c>
      <c r="H14" s="81" t="s">
        <v>61</v>
      </c>
    </row>
    <row r="15" spans="1:8" ht="22.5" customHeight="1">
      <c r="A15" s="121" t="s">
        <v>4</v>
      </c>
      <c r="B15" s="122"/>
      <c r="C15" s="122"/>
      <c r="D15" s="122"/>
      <c r="E15" s="123"/>
      <c r="F15" s="87">
        <v>16</v>
      </c>
      <c r="G15" s="87">
        <v>0</v>
      </c>
      <c r="H15" s="85">
        <v>0</v>
      </c>
    </row>
    <row r="16" spans="1:8" s="68" customFormat="1" ht="25.5" customHeight="1">
      <c r="A16" s="124"/>
      <c r="B16" s="116"/>
      <c r="C16" s="116"/>
      <c r="D16" s="116"/>
      <c r="E16" s="116"/>
      <c r="F16" s="117"/>
      <c r="G16" s="117"/>
      <c r="H16" s="117"/>
    </row>
    <row r="17" spans="1:8" s="68" customFormat="1" ht="27.75" customHeight="1">
      <c r="A17" s="76"/>
      <c r="B17" s="77"/>
      <c r="C17" s="77"/>
      <c r="D17" s="78"/>
      <c r="E17" s="79"/>
      <c r="F17" s="80" t="s">
        <v>60</v>
      </c>
      <c r="G17" s="80" t="s">
        <v>62</v>
      </c>
      <c r="H17" s="81" t="s">
        <v>61</v>
      </c>
    </row>
    <row r="18" spans="1:8" s="68" customFormat="1" ht="22.5" customHeight="1">
      <c r="A18" s="120" t="s">
        <v>5</v>
      </c>
      <c r="B18" s="119"/>
      <c r="C18" s="119"/>
      <c r="D18" s="119"/>
      <c r="E18" s="119"/>
      <c r="F18" s="84"/>
      <c r="G18" s="84"/>
      <c r="H18" s="84"/>
    </row>
    <row r="19" spans="1:8" s="68" customFormat="1" ht="22.5" customHeight="1">
      <c r="A19" s="120" t="s">
        <v>6</v>
      </c>
      <c r="B19" s="119"/>
      <c r="C19" s="119"/>
      <c r="D19" s="119"/>
      <c r="E19" s="119"/>
      <c r="F19" s="84"/>
      <c r="G19" s="84"/>
      <c r="H19" s="84"/>
    </row>
    <row r="20" spans="1:8" s="68" customFormat="1" ht="22.5" customHeight="1">
      <c r="A20" s="118" t="s">
        <v>7</v>
      </c>
      <c r="B20" s="119"/>
      <c r="C20" s="119"/>
      <c r="D20" s="119"/>
      <c r="E20" s="119"/>
      <c r="F20" s="84"/>
      <c r="G20" s="84"/>
      <c r="H20" s="84"/>
    </row>
    <row r="21" spans="1:8" s="68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8" customFormat="1" ht="22.5" customHeight="1">
      <c r="A22" s="118" t="s">
        <v>8</v>
      </c>
      <c r="B22" s="119"/>
      <c r="C22" s="119"/>
      <c r="D22" s="119"/>
      <c r="E22" s="119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8" customFormat="1" ht="18" customHeight="1">
      <c r="A23" s="92"/>
      <c r="B23" s="75"/>
      <c r="C23" s="75"/>
      <c r="D23" s="75"/>
      <c r="E23" s="75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22">
      <selection activeCell="B43" sqref="B43:H43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5" t="s">
        <v>9</v>
      </c>
      <c r="B1" s="115"/>
      <c r="C1" s="115"/>
      <c r="D1" s="115"/>
      <c r="E1" s="115"/>
      <c r="F1" s="115"/>
      <c r="G1" s="115"/>
      <c r="H1" s="115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0" t="s">
        <v>11</v>
      </c>
      <c r="B3" s="132" t="s">
        <v>58</v>
      </c>
      <c r="C3" s="133"/>
      <c r="D3" s="133"/>
      <c r="E3" s="133"/>
      <c r="F3" s="133"/>
      <c r="G3" s="133"/>
      <c r="H3" s="134"/>
    </row>
    <row r="4" spans="1:8" s="1" customFormat="1" ht="90" thickBot="1">
      <c r="A4" s="101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47</v>
      </c>
      <c r="H4" s="21" t="s">
        <v>19</v>
      </c>
    </row>
    <row r="5" spans="1:8" s="1" customFormat="1" ht="12.75">
      <c r="A5" s="3">
        <v>636</v>
      </c>
      <c r="B5" s="4"/>
      <c r="C5" s="5"/>
      <c r="D5" s="6"/>
      <c r="E5" s="114">
        <v>2811700</v>
      </c>
      <c r="F5" s="7"/>
      <c r="G5" s="8"/>
      <c r="H5" s="9"/>
    </row>
    <row r="6" spans="1:8" s="1" customFormat="1" ht="12.75">
      <c r="A6" s="22">
        <v>663</v>
      </c>
      <c r="B6" s="23"/>
      <c r="C6" s="24"/>
      <c r="D6" s="24"/>
      <c r="E6" s="24"/>
      <c r="F6" s="24">
        <v>700</v>
      </c>
      <c r="G6" s="25"/>
      <c r="H6" s="26"/>
    </row>
    <row r="7" spans="1:8" s="1" customFormat="1" ht="12.75">
      <c r="A7" s="22">
        <v>671</v>
      </c>
      <c r="B7" s="23">
        <v>699487</v>
      </c>
      <c r="C7" s="24"/>
      <c r="D7" s="24"/>
      <c r="E7" s="24"/>
      <c r="F7" s="24"/>
      <c r="G7" s="25"/>
      <c r="H7" s="26"/>
    </row>
    <row r="8" spans="1:8" s="1" customFormat="1" ht="12.75">
      <c r="A8" s="22">
        <v>922</v>
      </c>
      <c r="B8" s="23"/>
      <c r="C8" s="24"/>
      <c r="D8" s="24"/>
      <c r="E8" s="24">
        <v>16</v>
      </c>
      <c r="F8" s="24"/>
      <c r="G8" s="25"/>
      <c r="H8" s="26"/>
    </row>
    <row r="9" spans="1:8" s="1" customFormat="1" ht="12.75">
      <c r="A9" s="22"/>
      <c r="B9" s="23"/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113">
        <v>699487</v>
      </c>
      <c r="C14" s="34"/>
      <c r="D14" s="35">
        <f>D5</f>
        <v>0</v>
      </c>
      <c r="E14" s="34">
        <v>2811716</v>
      </c>
      <c r="F14" s="35">
        <f>+F6</f>
        <v>700</v>
      </c>
      <c r="G14" s="34">
        <v>0</v>
      </c>
      <c r="H14" s="36">
        <v>0</v>
      </c>
    </row>
    <row r="15" spans="1:8" s="1" customFormat="1" ht="28.5" customHeight="1" thickBot="1">
      <c r="A15" s="33" t="s">
        <v>66</v>
      </c>
      <c r="B15" s="129">
        <f>B14+C14+D14+E14+F14+G14+H14</f>
        <v>3511903</v>
      </c>
      <c r="C15" s="130"/>
      <c r="D15" s="130"/>
      <c r="E15" s="130"/>
      <c r="F15" s="130"/>
      <c r="G15" s="130"/>
      <c r="H15" s="131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102" t="s">
        <v>11</v>
      </c>
      <c r="B17" s="132" t="s">
        <v>63</v>
      </c>
      <c r="C17" s="133"/>
      <c r="D17" s="133"/>
      <c r="E17" s="133"/>
      <c r="F17" s="133"/>
      <c r="G17" s="133"/>
      <c r="H17" s="134"/>
    </row>
    <row r="18" spans="1:8" ht="90" thickBot="1">
      <c r="A18" s="103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47</v>
      </c>
      <c r="H18" s="21" t="s">
        <v>19</v>
      </c>
    </row>
    <row r="19" spans="1:8" ht="12.75">
      <c r="A19" s="3">
        <v>63</v>
      </c>
      <c r="B19" s="4"/>
      <c r="C19" s="5"/>
      <c r="D19" s="6"/>
      <c r="E19" s="7">
        <v>2867794</v>
      </c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>
        <v>800</v>
      </c>
      <c r="G20" s="25"/>
      <c r="H20" s="26"/>
    </row>
    <row r="21" spans="1:8" ht="12.75">
      <c r="A21" s="22">
        <v>67</v>
      </c>
      <c r="B21" s="23">
        <v>709543</v>
      </c>
      <c r="C21" s="24"/>
      <c r="D21" s="24"/>
      <c r="E21" s="24"/>
      <c r="F21" s="24"/>
      <c r="G21" s="25"/>
      <c r="H21" s="26"/>
    </row>
    <row r="22" spans="1:8" ht="12.75">
      <c r="A22" s="22"/>
      <c r="B22" s="23"/>
      <c r="C22" s="24"/>
      <c r="D22" s="24"/>
      <c r="E22" s="24"/>
      <c r="F22" s="24"/>
      <c r="G22" s="25"/>
      <c r="H22" s="26"/>
    </row>
    <row r="23" spans="1:8" ht="12.75">
      <c r="A23" s="27"/>
      <c r="B23" s="23"/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113">
        <f>B21</f>
        <v>709543</v>
      </c>
      <c r="C28" s="34">
        <f>+C20</f>
        <v>0</v>
      </c>
      <c r="D28" s="35"/>
      <c r="E28" s="34">
        <v>2867794</v>
      </c>
      <c r="F28" s="35">
        <f>+F20</f>
        <v>800</v>
      </c>
      <c r="G28" s="34">
        <v>0</v>
      </c>
      <c r="H28" s="36">
        <v>0</v>
      </c>
    </row>
    <row r="29" spans="1:8" s="1" customFormat="1" ht="28.5" customHeight="1" thickBot="1">
      <c r="A29" s="33" t="s">
        <v>67</v>
      </c>
      <c r="B29" s="129">
        <f>B28+C28+D28+E28+F28+G28+H28</f>
        <v>3578137</v>
      </c>
      <c r="C29" s="130"/>
      <c r="D29" s="130"/>
      <c r="E29" s="130"/>
      <c r="F29" s="130"/>
      <c r="G29" s="130"/>
      <c r="H29" s="131"/>
    </row>
    <row r="30" spans="4:5" ht="13.5" thickBot="1">
      <c r="D30" s="39"/>
      <c r="E30" s="40"/>
    </row>
    <row r="31" spans="1:8" ht="26.25" thickBot="1">
      <c r="A31" s="102" t="s">
        <v>11</v>
      </c>
      <c r="B31" s="132" t="s">
        <v>75</v>
      </c>
      <c r="C31" s="133"/>
      <c r="D31" s="133"/>
      <c r="E31" s="133"/>
      <c r="F31" s="133"/>
      <c r="G31" s="133"/>
      <c r="H31" s="134"/>
    </row>
    <row r="32" spans="1:8" ht="90" thickBot="1">
      <c r="A32" s="103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47</v>
      </c>
      <c r="H32" s="21" t="s">
        <v>19</v>
      </c>
    </row>
    <row r="33" spans="1:8" ht="12.75">
      <c r="A33" s="3">
        <v>63</v>
      </c>
      <c r="B33" s="4"/>
      <c r="C33" s="5"/>
      <c r="D33" s="6"/>
      <c r="E33" s="7">
        <v>2910706</v>
      </c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>
        <v>850</v>
      </c>
      <c r="G34" s="25"/>
      <c r="H34" s="26"/>
    </row>
    <row r="35" spans="1:8" ht="12.75">
      <c r="A35" s="22">
        <v>67</v>
      </c>
      <c r="B35" s="23">
        <v>710941</v>
      </c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2.75">
      <c r="A37" s="27"/>
      <c r="B37" s="23"/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113">
        <f>B35</f>
        <v>710941</v>
      </c>
      <c r="C42" s="34">
        <f>+C34</f>
        <v>0</v>
      </c>
      <c r="D42" s="35">
        <f>D33</f>
        <v>0</v>
      </c>
      <c r="E42" s="34">
        <v>2910706</v>
      </c>
      <c r="F42" s="35">
        <f>+F34</f>
        <v>850</v>
      </c>
      <c r="G42" s="34">
        <v>0</v>
      </c>
      <c r="H42" s="36">
        <v>0</v>
      </c>
    </row>
    <row r="43" spans="1:8" s="1" customFormat="1" ht="28.5" customHeight="1" thickBot="1">
      <c r="A43" s="33" t="s">
        <v>68</v>
      </c>
      <c r="B43" s="129">
        <f>B42+C42+D42+E42+F42+G42+H42</f>
        <v>3622497</v>
      </c>
      <c r="C43" s="130"/>
      <c r="D43" s="130"/>
      <c r="E43" s="130"/>
      <c r="F43" s="130"/>
      <c r="G43" s="130"/>
      <c r="H43" s="131"/>
    </row>
    <row r="44" spans="3:5" ht="13.5" customHeight="1">
      <c r="C44" s="41"/>
      <c r="D44" s="39"/>
      <c r="E44" s="42"/>
    </row>
    <row r="45" spans="3:5" ht="13.5" customHeight="1">
      <c r="C45" s="41"/>
      <c r="D45" s="43"/>
      <c r="E45" s="44"/>
    </row>
    <row r="46" spans="4:5" ht="13.5" customHeight="1">
      <c r="D46" s="45"/>
      <c r="E46" s="46"/>
    </row>
    <row r="47" spans="4:5" ht="13.5" customHeight="1">
      <c r="D47" s="47"/>
      <c r="E47" s="48"/>
    </row>
    <row r="48" spans="4:5" ht="13.5" customHeight="1">
      <c r="D48" s="39"/>
      <c r="E48" s="40"/>
    </row>
    <row r="49" spans="3:5" ht="28.5" customHeight="1">
      <c r="C49" s="41"/>
      <c r="D49" s="39"/>
      <c r="E49" s="49"/>
    </row>
    <row r="50" spans="3:5" ht="13.5" customHeight="1">
      <c r="C50" s="41"/>
      <c r="D50" s="39"/>
      <c r="E50" s="44"/>
    </row>
    <row r="51" spans="4:5" ht="13.5" customHeight="1">
      <c r="D51" s="39"/>
      <c r="E51" s="40"/>
    </row>
    <row r="52" spans="4:5" ht="13.5" customHeight="1">
      <c r="D52" s="39"/>
      <c r="E52" s="48"/>
    </row>
    <row r="53" spans="4:5" ht="13.5" customHeight="1">
      <c r="D53" s="39"/>
      <c r="E53" s="40"/>
    </row>
    <row r="54" spans="4:5" ht="22.5" customHeight="1">
      <c r="D54" s="39"/>
      <c r="E54" s="50"/>
    </row>
    <row r="55" spans="4:5" ht="13.5" customHeight="1">
      <c r="D55" s="45"/>
      <c r="E55" s="46"/>
    </row>
    <row r="56" spans="2:5" ht="13.5" customHeight="1">
      <c r="B56" s="41"/>
      <c r="D56" s="45"/>
      <c r="E56" s="51"/>
    </row>
    <row r="57" spans="3:5" ht="13.5" customHeight="1">
      <c r="C57" s="41"/>
      <c r="D57" s="45"/>
      <c r="E57" s="52"/>
    </row>
    <row r="58" spans="3:5" ht="13.5" customHeight="1">
      <c r="C58" s="41"/>
      <c r="D58" s="47"/>
      <c r="E58" s="44"/>
    </row>
    <row r="59" spans="4:5" ht="13.5" customHeight="1">
      <c r="D59" s="39"/>
      <c r="E59" s="40"/>
    </row>
    <row r="60" spans="2:5" ht="13.5" customHeight="1">
      <c r="B60" s="41"/>
      <c r="D60" s="39"/>
      <c r="E60" s="42"/>
    </row>
    <row r="61" spans="3:5" ht="13.5" customHeight="1">
      <c r="C61" s="41"/>
      <c r="D61" s="39"/>
      <c r="E61" s="51"/>
    </row>
    <row r="62" spans="3:5" ht="13.5" customHeight="1">
      <c r="C62" s="41"/>
      <c r="D62" s="47"/>
      <c r="E62" s="44"/>
    </row>
    <row r="63" spans="4:5" ht="13.5" customHeight="1">
      <c r="D63" s="45"/>
      <c r="E63" s="40"/>
    </row>
    <row r="64" spans="3:5" ht="13.5" customHeight="1">
      <c r="C64" s="41"/>
      <c r="D64" s="45"/>
      <c r="E64" s="51"/>
    </row>
    <row r="65" spans="4:5" ht="22.5" customHeight="1">
      <c r="D65" s="47"/>
      <c r="E65" s="50"/>
    </row>
    <row r="66" spans="4:5" ht="13.5" customHeight="1">
      <c r="D66" s="39"/>
      <c r="E66" s="40"/>
    </row>
    <row r="67" spans="4:5" ht="13.5" customHeight="1">
      <c r="D67" s="47"/>
      <c r="E67" s="44"/>
    </row>
    <row r="68" spans="4:5" ht="13.5" customHeight="1">
      <c r="D68" s="39"/>
      <c r="E68" s="40"/>
    </row>
    <row r="69" spans="4:5" ht="13.5" customHeight="1">
      <c r="D69" s="39"/>
      <c r="E69" s="40"/>
    </row>
    <row r="70" spans="1:5" ht="13.5" customHeight="1">
      <c r="A70" s="41"/>
      <c r="D70" s="53"/>
      <c r="E70" s="51"/>
    </row>
    <row r="71" spans="2:5" ht="13.5" customHeight="1">
      <c r="B71" s="41"/>
      <c r="C71" s="41"/>
      <c r="D71" s="54"/>
      <c r="E71" s="51"/>
    </row>
    <row r="72" spans="2:5" ht="13.5" customHeight="1">
      <c r="B72" s="41"/>
      <c r="C72" s="41"/>
      <c r="D72" s="54"/>
      <c r="E72" s="42"/>
    </row>
    <row r="73" spans="2:5" ht="13.5" customHeight="1">
      <c r="B73" s="41"/>
      <c r="C73" s="41"/>
      <c r="D73" s="47"/>
      <c r="E73" s="48"/>
    </row>
    <row r="74" spans="4:5" ht="12.75">
      <c r="D74" s="39"/>
      <c r="E74" s="40"/>
    </row>
    <row r="75" spans="2:5" ht="12.75">
      <c r="B75" s="41"/>
      <c r="D75" s="39"/>
      <c r="E75" s="51"/>
    </row>
    <row r="76" spans="3:5" ht="12.75">
      <c r="C76" s="41"/>
      <c r="D76" s="39"/>
      <c r="E76" s="42"/>
    </row>
    <row r="77" spans="3:5" ht="12.75">
      <c r="C77" s="41"/>
      <c r="D77" s="47"/>
      <c r="E77" s="44"/>
    </row>
    <row r="78" spans="4:5" ht="12.75">
      <c r="D78" s="39"/>
      <c r="E78" s="40"/>
    </row>
    <row r="79" spans="4:5" ht="12.75">
      <c r="D79" s="39"/>
      <c r="E79" s="40"/>
    </row>
    <row r="80" spans="4:5" ht="12.75">
      <c r="D80" s="55"/>
      <c r="E80" s="56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47"/>
      <c r="E86" s="44"/>
    </row>
    <row r="87" spans="4:5" ht="12.75">
      <c r="D87" s="39"/>
      <c r="E87" s="40"/>
    </row>
    <row r="88" spans="4:5" ht="12.75">
      <c r="D88" s="39"/>
      <c r="E88" s="40"/>
    </row>
    <row r="89" spans="4:5" ht="12.75">
      <c r="D89" s="39"/>
      <c r="E89" s="40"/>
    </row>
    <row r="90" spans="4:5" ht="12.75">
      <c r="D90" s="39"/>
      <c r="E90" s="40"/>
    </row>
    <row r="91" spans="1:5" ht="28.5" customHeight="1">
      <c r="A91" s="57"/>
      <c r="B91" s="57"/>
      <c r="C91" s="57"/>
      <c r="D91" s="58"/>
      <c r="E91" s="59"/>
    </row>
    <row r="92" spans="3:5" ht="12.75">
      <c r="C92" s="41"/>
      <c r="D92" s="39"/>
      <c r="E92" s="42"/>
    </row>
    <row r="93" spans="4:5" ht="12.75">
      <c r="D93" s="60"/>
      <c r="E93" s="61"/>
    </row>
    <row r="94" spans="4:5" ht="12.75">
      <c r="D94" s="39"/>
      <c r="E94" s="40"/>
    </row>
    <row r="95" spans="4:5" ht="12.75">
      <c r="D95" s="55"/>
      <c r="E95" s="56"/>
    </row>
    <row r="96" spans="4:5" ht="12.75">
      <c r="D96" s="55"/>
      <c r="E96" s="56"/>
    </row>
    <row r="97" spans="4:5" ht="12.75">
      <c r="D97" s="39"/>
      <c r="E97" s="40"/>
    </row>
    <row r="98" spans="4:5" ht="12.75">
      <c r="D98" s="47"/>
      <c r="E98" s="44"/>
    </row>
    <row r="99" spans="4:5" ht="12.75">
      <c r="D99" s="39"/>
      <c r="E99" s="40"/>
    </row>
    <row r="100" spans="4:5" ht="12.75">
      <c r="D100" s="39"/>
      <c r="E100" s="40"/>
    </row>
    <row r="101" spans="4:5" ht="12.75">
      <c r="D101" s="47"/>
      <c r="E101" s="44"/>
    </row>
    <row r="102" spans="4:5" ht="12.75">
      <c r="D102" s="39"/>
      <c r="E102" s="40"/>
    </row>
    <row r="103" spans="4:5" ht="12.75">
      <c r="D103" s="55"/>
      <c r="E103" s="56"/>
    </row>
    <row r="104" spans="4:5" ht="12.75">
      <c r="D104" s="47"/>
      <c r="E104" s="61"/>
    </row>
    <row r="105" spans="4:5" ht="12.75">
      <c r="D105" s="45"/>
      <c r="E105" s="56"/>
    </row>
    <row r="106" spans="4:5" ht="12.75">
      <c r="D106" s="47"/>
      <c r="E106" s="44"/>
    </row>
    <row r="107" spans="4:5" ht="12.75">
      <c r="D107" s="39"/>
      <c r="E107" s="40"/>
    </row>
    <row r="108" spans="3:5" ht="12.75">
      <c r="C108" s="41"/>
      <c r="D108" s="39"/>
      <c r="E108" s="42"/>
    </row>
    <row r="109" spans="4:5" ht="12.75">
      <c r="D109" s="45"/>
      <c r="E109" s="44"/>
    </row>
    <row r="110" spans="4:5" ht="12.75">
      <c r="D110" s="45"/>
      <c r="E110" s="56"/>
    </row>
    <row r="111" spans="3:5" ht="12.75">
      <c r="C111" s="41"/>
      <c r="D111" s="45"/>
      <c r="E111" s="62"/>
    </row>
    <row r="112" spans="3:5" ht="12.75">
      <c r="C112" s="41"/>
      <c r="D112" s="47"/>
      <c r="E112" s="48"/>
    </row>
    <row r="113" spans="4:5" ht="12.75">
      <c r="D113" s="39"/>
      <c r="E113" s="40"/>
    </row>
    <row r="114" spans="4:5" ht="12.75">
      <c r="D114" s="60"/>
      <c r="E114" s="63"/>
    </row>
    <row r="115" spans="4:5" ht="11.25" customHeight="1">
      <c r="D115" s="55"/>
      <c r="E115" s="56"/>
    </row>
    <row r="116" spans="2:5" ht="24" customHeight="1">
      <c r="B116" s="41"/>
      <c r="D116" s="55"/>
      <c r="E116" s="64"/>
    </row>
    <row r="117" spans="3:5" ht="15" customHeight="1">
      <c r="C117" s="41"/>
      <c r="D117" s="55"/>
      <c r="E117" s="64"/>
    </row>
    <row r="118" spans="4:5" ht="11.25" customHeight="1">
      <c r="D118" s="60"/>
      <c r="E118" s="61"/>
    </row>
    <row r="119" spans="4:5" ht="12.75">
      <c r="D119" s="55"/>
      <c r="E119" s="56"/>
    </row>
    <row r="120" spans="2:5" ht="13.5" customHeight="1">
      <c r="B120" s="41"/>
      <c r="D120" s="55"/>
      <c r="E120" s="65"/>
    </row>
    <row r="121" spans="3:5" ht="12.75" customHeight="1">
      <c r="C121" s="41"/>
      <c r="D121" s="55"/>
      <c r="E121" s="42"/>
    </row>
    <row r="122" spans="3:5" ht="12.75" customHeight="1">
      <c r="C122" s="41"/>
      <c r="D122" s="47"/>
      <c r="E122" s="48"/>
    </row>
    <row r="123" spans="4:5" ht="12.75">
      <c r="D123" s="39"/>
      <c r="E123" s="40"/>
    </row>
    <row r="124" spans="3:5" ht="12.75">
      <c r="C124" s="41"/>
      <c r="D124" s="39"/>
      <c r="E124" s="62"/>
    </row>
    <row r="125" spans="4:5" ht="12.75">
      <c r="D125" s="60"/>
      <c r="E125" s="61"/>
    </row>
    <row r="126" spans="4:5" ht="12.75">
      <c r="D126" s="55"/>
      <c r="E126" s="56"/>
    </row>
    <row r="127" spans="4:5" ht="12.75">
      <c r="D127" s="39"/>
      <c r="E127" s="40"/>
    </row>
    <row r="128" spans="1:5" ht="19.5" customHeight="1">
      <c r="A128" s="66"/>
      <c r="B128" s="14"/>
      <c r="C128" s="14"/>
      <c r="D128" s="14"/>
      <c r="E128" s="51"/>
    </row>
    <row r="129" spans="1:5" ht="15" customHeight="1">
      <c r="A129" s="41"/>
      <c r="D129" s="53"/>
      <c r="E129" s="51"/>
    </row>
    <row r="130" spans="1:5" ht="12.75">
      <c r="A130" s="41"/>
      <c r="B130" s="41"/>
      <c r="D130" s="53"/>
      <c r="E130" s="42"/>
    </row>
    <row r="131" spans="3:5" ht="12.75">
      <c r="C131" s="41"/>
      <c r="D131" s="39"/>
      <c r="E131" s="51"/>
    </row>
    <row r="132" spans="4:5" ht="12.75">
      <c r="D132" s="43"/>
      <c r="E132" s="44"/>
    </row>
    <row r="133" spans="2:5" ht="12.75">
      <c r="B133" s="41"/>
      <c r="D133" s="39"/>
      <c r="E133" s="42"/>
    </row>
    <row r="134" spans="3:5" ht="12.75">
      <c r="C134" s="41"/>
      <c r="D134" s="39"/>
      <c r="E134" s="42"/>
    </row>
    <row r="135" spans="4:5" ht="12.75">
      <c r="D135" s="47"/>
      <c r="E135" s="48"/>
    </row>
    <row r="136" spans="3:5" ht="22.5" customHeight="1">
      <c r="C136" s="41"/>
      <c r="D136" s="39"/>
      <c r="E136" s="49"/>
    </row>
    <row r="137" spans="4:5" ht="12.75">
      <c r="D137" s="39"/>
      <c r="E137" s="48"/>
    </row>
    <row r="138" spans="2:5" ht="12.75">
      <c r="B138" s="41"/>
      <c r="D138" s="45"/>
      <c r="E138" s="51"/>
    </row>
    <row r="139" spans="3:5" ht="12.75">
      <c r="C139" s="41"/>
      <c r="D139" s="45"/>
      <c r="E139" s="52"/>
    </row>
    <row r="140" spans="4:5" ht="12.75">
      <c r="D140" s="47"/>
      <c r="E140" s="44"/>
    </row>
    <row r="141" spans="1:5" ht="13.5" customHeight="1">
      <c r="A141" s="41"/>
      <c r="D141" s="53"/>
      <c r="E141" s="51"/>
    </row>
    <row r="142" spans="2:5" ht="13.5" customHeight="1">
      <c r="B142" s="41"/>
      <c r="D142" s="39"/>
      <c r="E142" s="51"/>
    </row>
    <row r="143" spans="3:5" ht="13.5" customHeight="1">
      <c r="C143" s="41"/>
      <c r="D143" s="39"/>
      <c r="E143" s="42"/>
    </row>
    <row r="144" spans="3:5" ht="12.75">
      <c r="C144" s="41"/>
      <c r="D144" s="47"/>
      <c r="E144" s="44"/>
    </row>
    <row r="145" spans="3:5" ht="12.75">
      <c r="C145" s="41"/>
      <c r="D145" s="39"/>
      <c r="E145" s="42"/>
    </row>
    <row r="146" spans="4:5" ht="12.75">
      <c r="D146" s="60"/>
      <c r="E146" s="61"/>
    </row>
    <row r="147" spans="3:5" ht="12.75">
      <c r="C147" s="41"/>
      <c r="D147" s="45"/>
      <c r="E147" s="62"/>
    </row>
    <row r="148" spans="3:5" ht="12.75">
      <c r="C148" s="41"/>
      <c r="D148" s="47"/>
      <c r="E148" s="48"/>
    </row>
    <row r="149" spans="4:5" ht="12.75">
      <c r="D149" s="60"/>
      <c r="E149" s="67"/>
    </row>
    <row r="150" spans="2:5" ht="12.75">
      <c r="B150" s="41"/>
      <c r="D150" s="55"/>
      <c r="E150" s="65"/>
    </row>
    <row r="151" spans="3:5" ht="12.75">
      <c r="C151" s="41"/>
      <c r="D151" s="55"/>
      <c r="E151" s="42"/>
    </row>
    <row r="152" spans="3:5" ht="12.75">
      <c r="C152" s="41"/>
      <c r="D152" s="47"/>
      <c r="E152" s="48"/>
    </row>
    <row r="153" spans="3:5" ht="12.75">
      <c r="C153" s="41"/>
      <c r="D153" s="47"/>
      <c r="E153" s="48"/>
    </row>
    <row r="154" spans="4:5" ht="12.75">
      <c r="D154" s="39"/>
      <c r="E154" s="40"/>
    </row>
    <row r="155" spans="1:5" s="68" customFormat="1" ht="18" customHeight="1">
      <c r="A155" s="135"/>
      <c r="B155" s="136"/>
      <c r="C155" s="136"/>
      <c r="D155" s="136"/>
      <c r="E155" s="136"/>
    </row>
    <row r="156" spans="1:5" ht="28.5" customHeight="1">
      <c r="A156" s="57"/>
      <c r="B156" s="57"/>
      <c r="C156" s="57"/>
      <c r="D156" s="58"/>
      <c r="E156" s="59"/>
    </row>
    <row r="158" spans="1:5" ht="15.75">
      <c r="A158" s="70"/>
      <c r="B158" s="41"/>
      <c r="C158" s="41"/>
      <c r="D158" s="71"/>
      <c r="E158" s="13"/>
    </row>
    <row r="159" spans="1:5" ht="12.75">
      <c r="A159" s="41"/>
      <c r="B159" s="41"/>
      <c r="C159" s="41"/>
      <c r="D159" s="71"/>
      <c r="E159" s="13"/>
    </row>
    <row r="160" spans="1:5" ht="17.25" customHeight="1">
      <c r="A160" s="41"/>
      <c r="B160" s="41"/>
      <c r="C160" s="41"/>
      <c r="D160" s="71"/>
      <c r="E160" s="13"/>
    </row>
    <row r="161" spans="1:5" ht="13.5" customHeight="1">
      <c r="A161" s="41"/>
      <c r="B161" s="41"/>
      <c r="C161" s="41"/>
      <c r="D161" s="71"/>
      <c r="E161" s="13"/>
    </row>
    <row r="162" spans="1:5" ht="12.75">
      <c r="A162" s="41"/>
      <c r="B162" s="41"/>
      <c r="C162" s="41"/>
      <c r="D162" s="71"/>
      <c r="E162" s="13"/>
    </row>
    <row r="163" spans="1:3" ht="12.75">
      <c r="A163" s="41"/>
      <c r="B163" s="41"/>
      <c r="C163" s="41"/>
    </row>
    <row r="164" spans="1:5" ht="12.75">
      <c r="A164" s="41"/>
      <c r="B164" s="41"/>
      <c r="C164" s="41"/>
      <c r="D164" s="71"/>
      <c r="E164" s="13"/>
    </row>
    <row r="165" spans="1:5" ht="12.75">
      <c r="A165" s="41"/>
      <c r="B165" s="41"/>
      <c r="C165" s="41"/>
      <c r="D165" s="71"/>
      <c r="E165" s="72"/>
    </row>
    <row r="166" spans="1:5" ht="12.75">
      <c r="A166" s="41"/>
      <c r="B166" s="41"/>
      <c r="C166" s="41"/>
      <c r="D166" s="71"/>
      <c r="E166" s="13"/>
    </row>
    <row r="167" spans="1:5" ht="22.5" customHeight="1">
      <c r="A167" s="41"/>
      <c r="B167" s="41"/>
      <c r="C167" s="41"/>
      <c r="D167" s="71"/>
      <c r="E167" s="49"/>
    </row>
    <row r="168" spans="4:5" ht="22.5" customHeight="1">
      <c r="D168" s="47"/>
      <c r="E168" s="50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0"/>
  <sheetViews>
    <sheetView tabSelected="1" zoomScalePageLayoutView="0" workbookViewId="0" topLeftCell="A19">
      <selection activeCell="O13" sqref="O13"/>
    </sheetView>
  </sheetViews>
  <sheetFormatPr defaultColWidth="11.421875" defaultRowHeight="12.75"/>
  <cols>
    <col min="1" max="1" width="11.421875" style="95" bestFit="1" customWidth="1"/>
    <col min="2" max="2" width="34.421875" style="98" customWidth="1"/>
    <col min="3" max="3" width="14.28125" style="2" customWidth="1"/>
    <col min="4" max="4" width="12.8515625" style="2" bestFit="1" customWidth="1"/>
    <col min="5" max="5" width="9.00390625" style="2" customWidth="1"/>
    <col min="6" max="6" width="10.57421875" style="2" customWidth="1"/>
    <col min="7" max="7" width="11.281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8515625" style="2" bestFit="1" customWidth="1"/>
    <col min="13" max="16384" width="11.421875" style="10" customWidth="1"/>
  </cols>
  <sheetData>
    <row r="1" spans="1:12" ht="24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" customFormat="1" ht="67.5">
      <c r="A2" s="11" t="s">
        <v>22</v>
      </c>
      <c r="B2" s="11" t="s">
        <v>23</v>
      </c>
      <c r="C2" s="12" t="s">
        <v>69</v>
      </c>
      <c r="D2" s="99" t="s">
        <v>13</v>
      </c>
      <c r="E2" s="99" t="s">
        <v>14</v>
      </c>
      <c r="F2" s="99" t="s">
        <v>15</v>
      </c>
      <c r="G2" s="99" t="s">
        <v>16</v>
      </c>
      <c r="H2" s="99" t="s">
        <v>24</v>
      </c>
      <c r="I2" s="99" t="s">
        <v>18</v>
      </c>
      <c r="J2" s="99" t="s">
        <v>19</v>
      </c>
      <c r="K2" s="12" t="s">
        <v>59</v>
      </c>
      <c r="L2" s="12" t="s">
        <v>70</v>
      </c>
    </row>
    <row r="3" spans="1:12" ht="12.75">
      <c r="A3" s="94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" s="13" customFormat="1" ht="12.75">
      <c r="A4" s="94"/>
      <c r="B4" s="96" t="s">
        <v>42</v>
      </c>
      <c r="C4" s="13" t="s">
        <v>48</v>
      </c>
    </row>
    <row r="5" spans="1:12" ht="12.75">
      <c r="A5" s="94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3" s="13" customFormat="1" ht="12.75">
      <c r="A6" s="94"/>
      <c r="B6" s="97" t="s">
        <v>52</v>
      </c>
      <c r="C6" s="13" t="s">
        <v>49</v>
      </c>
    </row>
    <row r="7" spans="1:3" s="13" customFormat="1" ht="12.75" customHeight="1">
      <c r="A7" s="106" t="s">
        <v>71</v>
      </c>
      <c r="B7" s="97" t="s">
        <v>45</v>
      </c>
      <c r="C7" s="13" t="s">
        <v>72</v>
      </c>
    </row>
    <row r="8" spans="1:12" s="13" customFormat="1" ht="12.75">
      <c r="A8" s="94">
        <v>3</v>
      </c>
      <c r="B8" s="97" t="s">
        <v>25</v>
      </c>
      <c r="C8" s="108">
        <f>C9+C13</f>
        <v>2803500</v>
      </c>
      <c r="D8" s="108">
        <f aca="true" t="shared" si="0" ref="D8:J8">D9+D16</f>
        <v>699057</v>
      </c>
      <c r="E8" s="108">
        <f t="shared" si="0"/>
        <v>0</v>
      </c>
      <c r="F8" s="108">
        <f t="shared" si="0"/>
        <v>0</v>
      </c>
      <c r="G8" s="108">
        <f>G9+G13</f>
        <v>2803500</v>
      </c>
      <c r="H8" s="108">
        <f t="shared" si="0"/>
        <v>0</v>
      </c>
      <c r="I8" s="108">
        <f t="shared" si="0"/>
        <v>0</v>
      </c>
      <c r="J8" s="108">
        <f t="shared" si="0"/>
        <v>0</v>
      </c>
      <c r="K8" s="108">
        <f>K9</f>
        <v>2859570</v>
      </c>
      <c r="L8" s="108">
        <f>L9</f>
        <v>2902464</v>
      </c>
    </row>
    <row r="9" spans="1:12" s="13" customFormat="1" ht="12.75">
      <c r="A9" s="94">
        <v>31</v>
      </c>
      <c r="B9" s="97" t="s">
        <v>26</v>
      </c>
      <c r="C9" s="108">
        <f>SUM(C10:C12)</f>
        <v>2790000</v>
      </c>
      <c r="D9" s="108">
        <f>SUM(D10:D12)</f>
        <v>0</v>
      </c>
      <c r="E9" s="108">
        <f>SUM(E10:E12)</f>
        <v>0</v>
      </c>
      <c r="F9" s="108">
        <f>SUM(F10:F12)</f>
        <v>0</v>
      </c>
      <c r="G9" s="108">
        <f>SUM(G10:G12)</f>
        <v>2790000</v>
      </c>
      <c r="K9" s="109">
        <v>2859570</v>
      </c>
      <c r="L9" s="109">
        <v>2902464</v>
      </c>
    </row>
    <row r="10" spans="1:12" ht="12.75">
      <c r="A10" s="93">
        <v>311</v>
      </c>
      <c r="B10" s="16" t="s">
        <v>27</v>
      </c>
      <c r="C10" s="107">
        <v>2350000</v>
      </c>
      <c r="D10" s="107"/>
      <c r="E10" s="10"/>
      <c r="F10" s="10"/>
      <c r="G10" s="107">
        <v>2350000</v>
      </c>
      <c r="H10" s="10"/>
      <c r="I10" s="10"/>
      <c r="J10" s="10"/>
      <c r="K10" s="10">
        <v>0</v>
      </c>
      <c r="L10" s="10"/>
    </row>
    <row r="11" spans="1:12" ht="12.75">
      <c r="A11" s="93">
        <v>312</v>
      </c>
      <c r="B11" s="16" t="s">
        <v>28</v>
      </c>
      <c r="C11" s="107">
        <v>90000</v>
      </c>
      <c r="D11" s="107"/>
      <c r="E11" s="10"/>
      <c r="F11" s="10"/>
      <c r="G11" s="107">
        <v>90000</v>
      </c>
      <c r="H11" s="10"/>
      <c r="I11" s="10"/>
      <c r="J11" s="10"/>
      <c r="K11" s="10"/>
      <c r="L11" s="10"/>
    </row>
    <row r="12" spans="1:12" ht="12.75">
      <c r="A12" s="93">
        <v>313</v>
      </c>
      <c r="B12" s="16" t="s">
        <v>29</v>
      </c>
      <c r="C12" s="107">
        <v>350000</v>
      </c>
      <c r="D12" s="107"/>
      <c r="E12" s="10"/>
      <c r="F12" s="10"/>
      <c r="G12" s="107">
        <v>350000</v>
      </c>
      <c r="H12" s="10"/>
      <c r="I12" s="10"/>
      <c r="J12" s="10"/>
      <c r="K12" s="10"/>
      <c r="L12" s="10"/>
    </row>
    <row r="13" spans="1:12" ht="12.75">
      <c r="A13" s="94">
        <v>32</v>
      </c>
      <c r="B13" s="97" t="s">
        <v>30</v>
      </c>
      <c r="C13" s="109">
        <v>13500</v>
      </c>
      <c r="D13" s="107"/>
      <c r="E13" s="10"/>
      <c r="F13" s="10"/>
      <c r="G13" s="109">
        <v>13500</v>
      </c>
      <c r="H13" s="10"/>
      <c r="I13" s="10"/>
      <c r="J13" s="10"/>
      <c r="K13" s="10"/>
      <c r="L13" s="10"/>
    </row>
    <row r="14" spans="1:12" ht="12.75">
      <c r="A14" s="93">
        <v>329</v>
      </c>
      <c r="B14" s="16" t="s">
        <v>34</v>
      </c>
      <c r="C14" s="107">
        <v>13500</v>
      </c>
      <c r="D14" s="107"/>
      <c r="E14" s="10"/>
      <c r="F14" s="10"/>
      <c r="G14" s="107">
        <v>13500</v>
      </c>
      <c r="H14" s="10"/>
      <c r="I14" s="10"/>
      <c r="J14" s="10"/>
      <c r="K14" s="10"/>
      <c r="L14" s="10"/>
    </row>
    <row r="15" spans="1:12" ht="12.75">
      <c r="A15" s="94" t="s">
        <v>50</v>
      </c>
      <c r="B15" s="97" t="s">
        <v>45</v>
      </c>
      <c r="C15" s="109" t="s">
        <v>51</v>
      </c>
      <c r="D15" s="107"/>
      <c r="E15" s="10"/>
      <c r="F15" s="10"/>
      <c r="G15" s="107"/>
      <c r="H15" s="10"/>
      <c r="I15" s="10"/>
      <c r="J15" s="10"/>
      <c r="K15" s="10"/>
      <c r="L15" s="10"/>
    </row>
    <row r="16" spans="1:12" s="13" customFormat="1" ht="12.75">
      <c r="A16" s="94">
        <v>32</v>
      </c>
      <c r="B16" s="97" t="s">
        <v>30</v>
      </c>
      <c r="C16" s="109">
        <f>SUM(C17:C20)</f>
        <v>699057.38</v>
      </c>
      <c r="D16" s="109">
        <f>SUM(D17:D20)</f>
        <v>699057</v>
      </c>
      <c r="G16" s="109">
        <v>0</v>
      </c>
      <c r="K16" s="109">
        <v>709543</v>
      </c>
      <c r="L16" s="109">
        <v>710941</v>
      </c>
    </row>
    <row r="17" spans="1:12" ht="12.75">
      <c r="A17" s="93">
        <v>321</v>
      </c>
      <c r="B17" s="16" t="s">
        <v>31</v>
      </c>
      <c r="C17" s="107">
        <v>395500</v>
      </c>
      <c r="D17" s="107">
        <v>395500</v>
      </c>
      <c r="E17" s="10"/>
      <c r="F17" s="10"/>
      <c r="G17" s="107"/>
      <c r="H17" s="10"/>
      <c r="I17" s="10"/>
      <c r="J17" s="10"/>
      <c r="K17" s="10"/>
      <c r="L17" s="10"/>
    </row>
    <row r="18" spans="1:12" ht="12.75">
      <c r="A18" s="93">
        <v>322</v>
      </c>
      <c r="B18" s="16" t="s">
        <v>32</v>
      </c>
      <c r="C18" s="107">
        <v>195000</v>
      </c>
      <c r="D18" s="107">
        <v>195000</v>
      </c>
      <c r="E18" s="10"/>
      <c r="F18" s="10"/>
      <c r="G18" s="107"/>
      <c r="H18" s="10"/>
      <c r="I18" s="10"/>
      <c r="J18" s="10"/>
      <c r="K18" s="10"/>
      <c r="L18" s="10"/>
    </row>
    <row r="19" spans="1:12" ht="12.75">
      <c r="A19" s="93">
        <v>323</v>
      </c>
      <c r="B19" s="16" t="s">
        <v>33</v>
      </c>
      <c r="C19" s="107">
        <v>94772.38</v>
      </c>
      <c r="D19" s="107">
        <v>94772</v>
      </c>
      <c r="E19" s="10"/>
      <c r="F19" s="10"/>
      <c r="G19" s="107"/>
      <c r="H19" s="10"/>
      <c r="I19" s="10"/>
      <c r="J19" s="10"/>
      <c r="K19" s="10"/>
      <c r="L19" s="10"/>
    </row>
    <row r="20" spans="1:12" ht="12.75">
      <c r="A20" s="93">
        <v>329</v>
      </c>
      <c r="B20" s="16" t="s">
        <v>34</v>
      </c>
      <c r="C20" s="107">
        <v>13785</v>
      </c>
      <c r="D20" s="107">
        <v>13785</v>
      </c>
      <c r="E20" s="10"/>
      <c r="F20" s="10"/>
      <c r="G20" s="107">
        <v>0</v>
      </c>
      <c r="H20" s="10"/>
      <c r="I20" s="10"/>
      <c r="J20" s="10"/>
      <c r="K20" s="10"/>
      <c r="L20" s="10"/>
    </row>
    <row r="21" spans="1:4" s="13" customFormat="1" ht="12.75">
      <c r="A21" s="94">
        <v>34</v>
      </c>
      <c r="B21" s="97" t="s">
        <v>35</v>
      </c>
      <c r="C21" s="13">
        <v>0</v>
      </c>
      <c r="D21" s="13">
        <v>0</v>
      </c>
    </row>
    <row r="22" spans="1:12" ht="12.75">
      <c r="A22" s="93">
        <v>343</v>
      </c>
      <c r="B22" s="16" t="s">
        <v>36</v>
      </c>
      <c r="C22" s="10">
        <v>0</v>
      </c>
      <c r="D22" s="10">
        <v>0</v>
      </c>
      <c r="E22" s="10"/>
      <c r="F22" s="10"/>
      <c r="G22" s="10"/>
      <c r="H22" s="10"/>
      <c r="I22" s="10"/>
      <c r="J22" s="10"/>
      <c r="K22" s="10"/>
      <c r="L22" s="10"/>
    </row>
    <row r="23" spans="1:2" s="13" customFormat="1" ht="25.5">
      <c r="A23" s="94">
        <v>4</v>
      </c>
      <c r="B23" s="97" t="s">
        <v>38</v>
      </c>
    </row>
    <row r="24" spans="1:2" s="13" customFormat="1" ht="25.5">
      <c r="A24" s="94">
        <v>42</v>
      </c>
      <c r="B24" s="97" t="s">
        <v>39</v>
      </c>
    </row>
    <row r="25" spans="1:12" ht="12.75">
      <c r="A25" s="93">
        <v>422</v>
      </c>
      <c r="B25" s="16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25.5">
      <c r="A26" s="93">
        <v>424</v>
      </c>
      <c r="B26" s="16" t="s">
        <v>40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12.75">
      <c r="A27" s="94"/>
      <c r="B27" s="16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3" s="13" customFormat="1" ht="12.75" customHeight="1">
      <c r="A28" s="106" t="s">
        <v>53</v>
      </c>
      <c r="B28" s="97" t="s">
        <v>45</v>
      </c>
      <c r="C28" s="13" t="s">
        <v>54</v>
      </c>
    </row>
    <row r="29" spans="1:12" s="13" customFormat="1" ht="12.75">
      <c r="A29" s="94">
        <v>3</v>
      </c>
      <c r="B29" s="97" t="s">
        <v>25</v>
      </c>
      <c r="C29" s="65">
        <v>0</v>
      </c>
      <c r="D29" s="65">
        <v>0</v>
      </c>
      <c r="K29" s="109">
        <v>0</v>
      </c>
      <c r="L29" s="65">
        <v>0</v>
      </c>
    </row>
    <row r="30" spans="1:4" s="13" customFormat="1" ht="12.75">
      <c r="A30" s="94">
        <v>32</v>
      </c>
      <c r="B30" s="97" t="s">
        <v>30</v>
      </c>
      <c r="C30" s="65">
        <v>0</v>
      </c>
      <c r="D30" s="65">
        <v>0</v>
      </c>
    </row>
    <row r="31" spans="1:12" ht="12.75">
      <c r="A31" s="93">
        <v>321</v>
      </c>
      <c r="B31" s="16" t="s">
        <v>31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2.75">
      <c r="A32" s="93">
        <v>322</v>
      </c>
      <c r="B32" s="16" t="s">
        <v>32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2.75">
      <c r="A33" s="93">
        <v>329</v>
      </c>
      <c r="B33" s="16" t="s">
        <v>34</v>
      </c>
      <c r="C33" s="107">
        <v>0</v>
      </c>
      <c r="D33" s="63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2.75">
      <c r="A34" s="94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93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4" t="s">
        <v>64</v>
      </c>
      <c r="B36" s="97" t="s">
        <v>45</v>
      </c>
      <c r="C36" s="13" t="s">
        <v>65</v>
      </c>
      <c r="D36" s="13"/>
      <c r="E36" s="13"/>
      <c r="F36" s="13"/>
      <c r="G36" s="13"/>
      <c r="H36" s="10"/>
      <c r="I36" s="10"/>
      <c r="J36" s="10"/>
      <c r="K36" s="10"/>
      <c r="L36" s="10"/>
    </row>
    <row r="37" spans="1:12" ht="12.75">
      <c r="A37" s="94">
        <v>3</v>
      </c>
      <c r="B37" s="97" t="s">
        <v>73</v>
      </c>
      <c r="C37" s="13">
        <v>446</v>
      </c>
      <c r="D37" s="13">
        <v>446</v>
      </c>
      <c r="E37" s="10"/>
      <c r="F37" s="10"/>
      <c r="G37" s="10"/>
      <c r="H37" s="10"/>
      <c r="I37" s="10"/>
      <c r="J37" s="10"/>
      <c r="K37" s="10">
        <v>0</v>
      </c>
      <c r="L37" s="10">
        <v>0</v>
      </c>
    </row>
    <row r="38" spans="1:12" ht="12.75">
      <c r="A38" s="94">
        <v>32</v>
      </c>
      <c r="B38" s="97" t="s">
        <v>30</v>
      </c>
      <c r="C38" s="10">
        <v>446</v>
      </c>
      <c r="D38" s="10">
        <v>446</v>
      </c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94">
        <v>324</v>
      </c>
      <c r="B39" s="16" t="s">
        <v>74</v>
      </c>
      <c r="C39" s="10">
        <v>446</v>
      </c>
      <c r="D39" s="10">
        <v>446</v>
      </c>
      <c r="E39" s="10"/>
      <c r="F39" s="10"/>
      <c r="G39" s="10"/>
      <c r="H39" s="10"/>
      <c r="I39" s="10"/>
      <c r="J39" s="10"/>
      <c r="K39" s="10"/>
      <c r="L39" s="10"/>
    </row>
    <row r="40" spans="1:3" s="13" customFormat="1" ht="12.75" customHeight="1">
      <c r="A40" s="106" t="s">
        <v>55</v>
      </c>
      <c r="B40" s="97" t="s">
        <v>45</v>
      </c>
      <c r="C40" s="13" t="s">
        <v>56</v>
      </c>
    </row>
    <row r="41" spans="1:12" s="13" customFormat="1" ht="12.75">
      <c r="A41" s="94">
        <v>3</v>
      </c>
      <c r="B41" s="97" t="s">
        <v>25</v>
      </c>
      <c r="C41" s="65">
        <v>8900</v>
      </c>
      <c r="E41" s="65"/>
      <c r="F41" s="65"/>
      <c r="G41" s="65">
        <v>8200</v>
      </c>
      <c r="K41" s="65">
        <v>9024</v>
      </c>
      <c r="L41" s="65">
        <v>9092</v>
      </c>
    </row>
    <row r="42" spans="1:2" s="13" customFormat="1" ht="12.75">
      <c r="A42" s="94">
        <v>31</v>
      </c>
      <c r="B42" s="97" t="s">
        <v>26</v>
      </c>
    </row>
    <row r="43" spans="1:12" ht="12.75">
      <c r="A43" s="93">
        <v>311</v>
      </c>
      <c r="B43" s="16" t="s">
        <v>27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93">
        <v>312</v>
      </c>
      <c r="B44" s="16" t="s">
        <v>28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3">
        <v>313</v>
      </c>
      <c r="B45" s="16" t="s">
        <v>29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3" customFormat="1" ht="12.75">
      <c r="A46" s="94">
        <v>32</v>
      </c>
      <c r="B46" s="97" t="s">
        <v>30</v>
      </c>
      <c r="C46" s="13">
        <f>SUM(C47:C52)</f>
        <v>8900</v>
      </c>
      <c r="E46" s="65"/>
      <c r="F46" s="65"/>
      <c r="G46" s="65">
        <v>8200</v>
      </c>
      <c r="H46" s="13">
        <v>700</v>
      </c>
      <c r="K46" s="13">
        <v>9024</v>
      </c>
      <c r="L46" s="13">
        <v>9092</v>
      </c>
    </row>
    <row r="47" spans="1:12" ht="12.75">
      <c r="A47" s="93">
        <v>321</v>
      </c>
      <c r="B47" s="16" t="s">
        <v>31</v>
      </c>
      <c r="C47" s="10">
        <v>1200</v>
      </c>
      <c r="D47" s="10"/>
      <c r="E47" s="10"/>
      <c r="F47" s="10"/>
      <c r="G47" s="10">
        <v>1200</v>
      </c>
      <c r="H47" s="10"/>
      <c r="I47" s="10"/>
      <c r="J47" s="10"/>
      <c r="K47" s="10"/>
      <c r="L47" s="10"/>
    </row>
    <row r="48" spans="1:12" ht="12.75">
      <c r="A48" s="93">
        <v>322</v>
      </c>
      <c r="B48" s="16" t="s">
        <v>32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93">
        <v>323</v>
      </c>
      <c r="B49" s="16" t="s">
        <v>33</v>
      </c>
      <c r="C49" s="107"/>
      <c r="D49" s="10"/>
      <c r="E49" s="10"/>
      <c r="F49" s="10"/>
      <c r="G49" s="63"/>
      <c r="H49" s="10"/>
      <c r="I49" s="10"/>
      <c r="J49" s="10"/>
      <c r="K49" s="10"/>
      <c r="L49" s="10"/>
    </row>
    <row r="50" spans="1:12" ht="12.75">
      <c r="A50" s="93">
        <v>329</v>
      </c>
      <c r="B50" s="16" t="s">
        <v>34</v>
      </c>
      <c r="C50" s="107">
        <v>7700</v>
      </c>
      <c r="D50" s="10"/>
      <c r="E50" s="63"/>
      <c r="F50" s="63"/>
      <c r="G50" s="10">
        <v>7000</v>
      </c>
      <c r="H50" s="10">
        <v>700</v>
      </c>
      <c r="I50" s="10"/>
      <c r="J50" s="10"/>
      <c r="K50" s="10"/>
      <c r="L50" s="10"/>
    </row>
    <row r="51" spans="1:2" s="13" customFormat="1" ht="12.75">
      <c r="A51" s="94">
        <v>34</v>
      </c>
      <c r="B51" s="97" t="s">
        <v>35</v>
      </c>
    </row>
    <row r="52" spans="1:12" ht="12.75">
      <c r="A52" s="93">
        <v>343</v>
      </c>
      <c r="B52" s="16" t="s">
        <v>36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="13" customFormat="1" ht="12.75" customHeight="1"/>
    <row r="54" spans="2:12" s="13" customFormat="1" ht="12.75">
      <c r="B54" s="13" t="s">
        <v>57</v>
      </c>
      <c r="C54" s="109">
        <f>C8+C16+C37+C41</f>
        <v>3511903.38</v>
      </c>
      <c r="D54" s="109">
        <f>D8+D37</f>
        <v>699503</v>
      </c>
      <c r="E54" s="108">
        <v>0</v>
      </c>
      <c r="F54" s="108">
        <v>0</v>
      </c>
      <c r="G54" s="108">
        <f>G8+G41</f>
        <v>2811700</v>
      </c>
      <c r="H54" s="108">
        <f>H46</f>
        <v>700</v>
      </c>
      <c r="I54" s="108">
        <v>0</v>
      </c>
      <c r="J54" s="108">
        <v>0</v>
      </c>
      <c r="K54" s="108">
        <f>K8+K16+K41</f>
        <v>3578137</v>
      </c>
      <c r="L54" s="108">
        <f>L8+L16+L41</f>
        <v>3622497</v>
      </c>
    </row>
    <row r="55" s="13" customFormat="1" ht="12.75"/>
    <row r="56" spans="1:1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="13" customFormat="1" ht="12.75"/>
    <row r="60" spans="1:1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="13" customFormat="1" ht="12.75"/>
    <row r="65" spans="1:1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="13" customFormat="1" ht="12.75"/>
    <row r="68" s="13" customFormat="1" ht="12.75"/>
    <row r="69" s="13" customFormat="1" ht="12.75"/>
    <row r="70" spans="1:1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="13" customFormat="1" ht="12.75"/>
    <row r="74" spans="1:1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="13" customFormat="1" ht="12.75"/>
    <row r="79" spans="1:1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="13" customFormat="1" ht="12.75"/>
    <row r="81" s="13" customFormat="1" ht="12.75"/>
    <row r="82" spans="1:1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="13" customFormat="1" ht="12.75" customHeight="1"/>
    <row r="86" s="13" customFormat="1" ht="12.75"/>
    <row r="87" s="13" customFormat="1" ht="12.75"/>
    <row r="88" spans="1:12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="13" customFormat="1" ht="12.75"/>
    <row r="92" spans="1:12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="13" customFormat="1" ht="12.75"/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="13" customFormat="1" ht="12.75"/>
    <row r="99" spans="1:12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="13" customFormat="1" ht="12.75"/>
    <row r="101" s="13" customFormat="1" ht="12.75"/>
    <row r="102" spans="1:12" ht="12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="13" customFormat="1" ht="12.75"/>
    <row r="106" s="13" customFormat="1" ht="12.75"/>
    <row r="107" s="13" customFormat="1" ht="12.75"/>
    <row r="108" spans="1:12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="13" customFormat="1" ht="12.75"/>
    <row r="112" spans="1:12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="13" customFormat="1" ht="12.75"/>
    <row r="117" spans="1:12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="13" customFormat="1" ht="12.75"/>
    <row r="119" s="13" customFormat="1" ht="12.75"/>
    <row r="120" spans="1:12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="13" customFormat="1" ht="12.75"/>
    <row r="122" spans="1:12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4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4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4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4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4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4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4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4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4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4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4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4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4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4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4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4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4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4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4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4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4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4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4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4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4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4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4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4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4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4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4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4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4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4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4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4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4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4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4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4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4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4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4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4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4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4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4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4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4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4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4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4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4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4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4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4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4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4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4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4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4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4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4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4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4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4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4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4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4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4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4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4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4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4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4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4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4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4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4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4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4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4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4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4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4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4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4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4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4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4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4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4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4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4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4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4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4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4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4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4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4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4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4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4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4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4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4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4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4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4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4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4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4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4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4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Tajnik</cp:lastModifiedBy>
  <cp:lastPrinted>2019-09-27T10:14:54Z</cp:lastPrinted>
  <dcterms:created xsi:type="dcterms:W3CDTF">2013-09-11T11:00:21Z</dcterms:created>
  <dcterms:modified xsi:type="dcterms:W3CDTF">2021-01-18T11:48:52Z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