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11326578-730F-4B0E-A289-9B32D69BDA07}" xr6:coauthVersionLast="37" xr6:coauthVersionMax="37" xr10:uidLastSave="{00000000-0000-0000-0000-000000000000}"/>
  <bookViews>
    <workbookView xWindow="0" yWindow="0" windowWidth="28800" windowHeight="12225" activeTab="2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7" l="1"/>
  <c r="H19" i="7"/>
  <c r="G19" i="7"/>
  <c r="I6" i="7"/>
  <c r="H6" i="7"/>
  <c r="G6" i="7"/>
  <c r="I24" i="3" l="1"/>
  <c r="H24" i="3"/>
  <c r="G24" i="3"/>
  <c r="I10" i="3"/>
  <c r="H10" i="3"/>
  <c r="G10" i="3"/>
  <c r="F24" i="3"/>
  <c r="F10" i="3" l="1"/>
  <c r="E24" i="3"/>
  <c r="E10" i="3"/>
  <c r="G8" i="1" l="1"/>
  <c r="F8" i="1"/>
</calcChain>
</file>

<file path=xl/sharedStrings.xml><?xml version="1.0" encoding="utf-8"?>
<sst xmlns="http://schemas.openxmlformats.org/spreadsheetml/2006/main" count="174" uniqueCount="113">
  <si>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</si>
  <si>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</si>
  <si>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</si>
  <si>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</si>
  <si>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</si>
  <si>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</si>
  <si>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</si>
  <si>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</si>
  <si>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</si>
  <si>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</si>
  <si>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</si>
  <si>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</si>
  <si>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</si>
  <si>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</si>
  <si>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</si>
  <si>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</si>
  <si>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</si>
  <si>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</si>
  <si>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</si>
  <si>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</si>
  <si>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</si>
  <si>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</si>
  <si>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</si>
  <si>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</si>
  <si>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</si>
  <si>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</si>
  <si>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</si>
  <si>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</si>
  <si>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</si>
  <si>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</si>
  <si>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</si>
  <si>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</si>
  <si>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</si>
  <si>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</si>
  <si>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</si>
  <si>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</si>
  <si>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</si>
  <si>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</si>
  <si>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</si>
  <si>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</si>
  <si>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</si>
  <si>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</si>
  <si>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</si>
  <si>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</si>
  <si>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</si>
  <si>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</si>
  <si>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</si>
  <si>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</si>
  <si>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</si>
  <si>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</si>
  <si>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</si>
  <si>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</si>
  <si>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</si>
  <si>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</si>
  <si>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…</t>
  </si>
  <si>
    <t>Prihodi iz nadležnog proračuna i od HZZO-a temeljem ugovornih obveza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</si>
  <si>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</si>
  <si>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</si>
  <si>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</si>
  <si>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</si>
  <si>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</si>
  <si>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</si>
  <si>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</si>
  <si>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Aktivnost A2204-01</t>
  </si>
  <si>
    <t>DJELATNOST SREDNJIH ŠKOLA</t>
  </si>
  <si>
    <t>F.P. I DOD. UDIO U POR. NA DOHODAK</t>
  </si>
  <si>
    <t>Izvor financiranja 451</t>
  </si>
  <si>
    <t>Aktivnost A2204-07</t>
  </si>
  <si>
    <t>ADMINISTRACIJA I UPRAVLJANJE</t>
  </si>
  <si>
    <t>MZO - Plaće SŠ</t>
  </si>
  <si>
    <t>Izvor financiranja 51036</t>
  </si>
  <si>
    <t>PROGRAM 2204</t>
  </si>
  <si>
    <t>SREDNJE ŠKOLSTVO - STANDARD</t>
  </si>
  <si>
    <t>SREDNJE ŠKOLSTVO - IZNAD STANDARDA</t>
  </si>
  <si>
    <t>PROGRAM 2205</t>
  </si>
  <si>
    <t>Aktivnost A2205-12</t>
  </si>
  <si>
    <t>PODIZANJE KVALITETE I STANDARDA U ŠKOLSTVU</t>
  </si>
  <si>
    <t>471.107,44 EUR/3.549.559 kn</t>
  </si>
  <si>
    <t>5.321,26 EUR/40.093 kn</t>
  </si>
  <si>
    <t>467.140,35 EUR/3.519.669 kn</t>
  </si>
  <si>
    <t>472.461,61 EUR/3.559.762 kn</t>
  </si>
  <si>
    <t>1354,17 EUR/10.203 kn</t>
  </si>
  <si>
    <t>4.928,40 EUR/37.133 kn</t>
  </si>
  <si>
    <t>1.354,17 EUR/10.203 kn</t>
  </si>
  <si>
    <t>3.571,23 EUR/26.930 kn</t>
  </si>
  <si>
    <t>540.327,51 EUR/4.071.097,67 kn</t>
  </si>
  <si>
    <t>4.418,84 EUR/33.293,77 kn</t>
  </si>
  <si>
    <t>535.908,67 EUR/4.037.803,90 kn</t>
  </si>
  <si>
    <t>Prihodi od upravnih i administrativnih pristojbi,pristojbi po posebnim propisima i naknada</t>
  </si>
  <si>
    <t>Prihodi od prodaje proizvoda i robe te pruženih usluga i prihodi od donacija</t>
  </si>
  <si>
    <t>Rezultat poslovanja</t>
  </si>
  <si>
    <t>Izvor financiranja 51</t>
  </si>
  <si>
    <t>Državni proračun</t>
  </si>
  <si>
    <t>Izvor financiranja 42035</t>
  </si>
  <si>
    <t>Višak/manjak prihoda</t>
  </si>
  <si>
    <t>Aktivnost T2204-04</t>
  </si>
  <si>
    <t>Hitne intervencije u srednjim školama</t>
  </si>
  <si>
    <t>Ostali rashodi</t>
  </si>
  <si>
    <t>Izvor financiranja 31</t>
  </si>
  <si>
    <t>Vlastiti prihodi- korisnici</t>
  </si>
  <si>
    <t>Izvor financiranja 53</t>
  </si>
  <si>
    <t>Proračun JLS</t>
  </si>
  <si>
    <t>Izvor financiranja 61</t>
  </si>
  <si>
    <t>Tekuće donacije</t>
  </si>
  <si>
    <t>Izvršenje 2021. kn</t>
  </si>
  <si>
    <t>Plan 2022. kn</t>
  </si>
  <si>
    <t>Plan za 2023. EUR</t>
  </si>
  <si>
    <t>Projekcija EUR
za 2024.</t>
  </si>
  <si>
    <t>Projekcija EUR
za 2025.</t>
  </si>
  <si>
    <t>09 Obrazovanje</t>
  </si>
  <si>
    <t>092 Srednjoškolsko obrazovanje</t>
  </si>
  <si>
    <t>0922 Više srednjoškolsko obrazovanje</t>
  </si>
  <si>
    <t>Izvršenje 2021.kn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</si>
</sst>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0" fillId="2" borderId="4" xfId="0" applyNumberFormat="1" applyFont="1" applyFill="1" applyBorder="1" applyAlignment="1" applyProtection="1">
      <alignment horizontal="left" vertical="center" wrapText="1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4" fontId="0" fillId="0" borderId="0" xfId="1" applyFont="1"/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3" fontId="20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 applyProtection="1">
      <alignment horizontal="right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20" fillId="2" borderId="1" xfId="0" applyNumberFormat="1" applyFont="1" applyFill="1" applyBorder="1" applyAlignment="1" applyProtection="1">
      <alignment horizontal="left" vertical="center" wrapText="1"/>
    </xf>
    <xf numFmtId="0" fontId="20" fillId="2" borderId="2" xfId="0" applyNumberFormat="1" applyFont="1" applyFill="1" applyBorder="1" applyAlignment="1" applyProtection="1">
      <alignment horizontal="left" vertical="center" wrapText="1"/>
    </xf>
    <xf numFmtId="0" fontId="20" fillId="2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justify" wrapText="1" shrinkToFit="1"/>
    </xf>
    <xf numFmtId="0" fontId="0" fillId="0" borderId="2" xfId="0" applyBorder="1" applyAlignment="1">
      <alignment horizontal="left" vertical="justify" wrapText="1" shrinkToFit="1"/>
    </xf>
    <xf numFmtId="0" fontId="0" fillId="0" borderId="4" xfId="0" applyBorder="1" applyAlignment="1">
      <alignment horizontal="left" vertical="justify" wrapText="1" shrinkToFi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opLeftCell="A7" workbookViewId="0">
      <selection activeCell="M18" sqref="M18"/>
    </sheetView>
  </sheetViews>
  <sheetFormatPr defaultRowHeight="15" x14ac:dyDescent="0.25"/>
  <cols>
    <col min="5" max="6" width="25.28515625" customWidth="1"/>
    <col min="7" max="7" width="28.5703125" customWidth="1"/>
    <col min="8" max="10" width="25.28515625" customWidth="1"/>
  </cols>
  <sheetData>
    <row r="1" spans="1:10" ht="42" customHeight="1" x14ac:dyDescent="0.25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81" t="s">
        <v>34</v>
      </c>
      <c r="B3" s="81"/>
      <c r="C3" s="81"/>
      <c r="D3" s="81"/>
      <c r="E3" s="81"/>
      <c r="F3" s="81"/>
      <c r="G3" s="81"/>
      <c r="H3" s="81"/>
      <c r="I3" s="83"/>
      <c r="J3" s="83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81" t="s">
        <v>42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7" t="s">
        <v>47</v>
      </c>
    </row>
    <row r="7" spans="1:10" ht="25.5" x14ac:dyDescent="0.25">
      <c r="A7" s="36"/>
      <c r="B7" s="37"/>
      <c r="C7" s="37"/>
      <c r="D7" s="38"/>
      <c r="E7" s="39"/>
      <c r="F7" s="4" t="s">
        <v>44</v>
      </c>
      <c r="G7" s="4" t="s">
        <v>45</v>
      </c>
      <c r="H7" s="4" t="s">
        <v>50</v>
      </c>
      <c r="I7" s="4" t="s">
        <v>51</v>
      </c>
      <c r="J7" s="4" t="s">
        <v>52</v>
      </c>
    </row>
    <row r="8" spans="1:10" x14ac:dyDescent="0.25">
      <c r="A8" s="84" t="s">
        <v>0</v>
      </c>
      <c r="B8" s="85"/>
      <c r="C8" s="85"/>
      <c r="D8" s="85"/>
      <c r="E8" s="86"/>
      <c r="F8" s="40" t="str">
        <f>F9</f>
        <v>471.107,44 EUR/3.549.559 kn</v>
      </c>
      <c r="G8" s="40" t="str">
        <f>G9</f>
        <v>540.327,51 EUR/4.071.097,67 kn</v>
      </c>
      <c r="H8" s="40">
        <v>0</v>
      </c>
      <c r="I8" s="40">
        <v>0</v>
      </c>
      <c r="J8" s="40">
        <v>0</v>
      </c>
    </row>
    <row r="9" spans="1:10" x14ac:dyDescent="0.25">
      <c r="A9" s="87" t="s">
        <v>1</v>
      </c>
      <c r="B9" s="80"/>
      <c r="C9" s="80"/>
      <c r="D9" s="80"/>
      <c r="E9" s="88"/>
      <c r="F9" s="41" t="s">
        <v>77</v>
      </c>
      <c r="G9" s="41" t="s">
        <v>85</v>
      </c>
      <c r="H9" s="55">
        <v>557457.21</v>
      </c>
      <c r="I9" s="55">
        <v>559300.74</v>
      </c>
      <c r="J9" s="55">
        <v>570370.74</v>
      </c>
    </row>
    <row r="10" spans="1:10" x14ac:dyDescent="0.25">
      <c r="A10" s="89" t="s">
        <v>2</v>
      </c>
      <c r="B10" s="88"/>
      <c r="C10" s="88"/>
      <c r="D10" s="88"/>
      <c r="E10" s="88"/>
      <c r="F10" s="41"/>
      <c r="G10" s="41"/>
      <c r="H10" s="41"/>
      <c r="I10" s="41"/>
      <c r="J10" s="41"/>
    </row>
    <row r="11" spans="1:10" x14ac:dyDescent="0.25">
      <c r="A11" s="48" t="s">
        <v>3</v>
      </c>
      <c r="B11" s="49"/>
      <c r="C11" s="49"/>
      <c r="D11" s="49"/>
      <c r="E11" s="49"/>
      <c r="F11" s="40" t="s">
        <v>80</v>
      </c>
      <c r="G11" s="40" t="s">
        <v>85</v>
      </c>
      <c r="H11" s="57">
        <v>557457.21</v>
      </c>
      <c r="I11" s="57">
        <v>559300.74</v>
      </c>
      <c r="J11" s="57">
        <v>570370.74</v>
      </c>
    </row>
    <row r="12" spans="1:10" x14ac:dyDescent="0.25">
      <c r="A12" s="79" t="s">
        <v>4</v>
      </c>
      <c r="B12" s="80"/>
      <c r="C12" s="80"/>
      <c r="D12" s="80"/>
      <c r="E12" s="80"/>
      <c r="F12" s="41" t="s">
        <v>79</v>
      </c>
      <c r="G12" s="41" t="s">
        <v>87</v>
      </c>
      <c r="H12" s="55">
        <v>555701.29</v>
      </c>
      <c r="I12" s="55">
        <v>557544.81999999995</v>
      </c>
      <c r="J12" s="58">
        <v>568614.81999999995</v>
      </c>
    </row>
    <row r="13" spans="1:10" x14ac:dyDescent="0.25">
      <c r="A13" s="93" t="s">
        <v>5</v>
      </c>
      <c r="B13" s="88"/>
      <c r="C13" s="88"/>
      <c r="D13" s="88"/>
      <c r="E13" s="88"/>
      <c r="F13" s="42" t="s">
        <v>78</v>
      </c>
      <c r="G13" s="42" t="s">
        <v>86</v>
      </c>
      <c r="H13" s="56">
        <v>1755.92</v>
      </c>
      <c r="I13" s="56">
        <v>1755.92</v>
      </c>
      <c r="J13" s="58">
        <v>1755.92</v>
      </c>
    </row>
    <row r="14" spans="1:10" x14ac:dyDescent="0.25">
      <c r="A14" s="92" t="s">
        <v>6</v>
      </c>
      <c r="B14" s="85"/>
      <c r="C14" s="85"/>
      <c r="D14" s="85"/>
      <c r="E14" s="85"/>
      <c r="F14" s="40" t="s">
        <v>81</v>
      </c>
      <c r="G14" s="40">
        <v>0</v>
      </c>
      <c r="H14" s="43">
        <v>0</v>
      </c>
      <c r="I14" s="43">
        <v>0</v>
      </c>
      <c r="J14" s="43"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81" t="s">
        <v>43</v>
      </c>
      <c r="B16" s="82"/>
      <c r="C16" s="82"/>
      <c r="D16" s="82"/>
      <c r="E16" s="82"/>
      <c r="F16" s="82"/>
      <c r="G16" s="82"/>
      <c r="H16" s="82"/>
      <c r="I16" s="82"/>
      <c r="J16" s="82"/>
    </row>
    <row r="17" spans="1:10" ht="18" x14ac:dyDescent="0.25">
      <c r="A17" s="30"/>
      <c r="B17" s="28"/>
      <c r="C17" s="28"/>
      <c r="D17" s="28"/>
      <c r="E17" s="28"/>
      <c r="F17" s="28"/>
      <c r="G17" s="28"/>
      <c r="H17" s="29"/>
      <c r="I17" s="29"/>
      <c r="J17" s="29"/>
    </row>
    <row r="18" spans="1:10" ht="25.5" x14ac:dyDescent="0.25">
      <c r="A18" s="36"/>
      <c r="B18" s="37"/>
      <c r="C18" s="37"/>
      <c r="D18" s="38"/>
      <c r="E18" s="39"/>
      <c r="F18" s="4" t="s">
        <v>12</v>
      </c>
      <c r="G18" s="4" t="s">
        <v>13</v>
      </c>
      <c r="H18" s="4" t="s">
        <v>50</v>
      </c>
      <c r="I18" s="4" t="s">
        <v>51</v>
      </c>
      <c r="J18" s="4" t="s">
        <v>52</v>
      </c>
    </row>
    <row r="19" spans="1:10" ht="15.75" customHeight="1" x14ac:dyDescent="0.25">
      <c r="A19" s="87" t="s">
        <v>8</v>
      </c>
      <c r="B19" s="90"/>
      <c r="C19" s="90"/>
      <c r="D19" s="90"/>
      <c r="E19" s="91"/>
      <c r="F19" s="42"/>
      <c r="G19" s="42"/>
      <c r="H19" s="42"/>
      <c r="I19" s="42"/>
      <c r="J19" s="42"/>
    </row>
    <row r="20" spans="1:10" x14ac:dyDescent="0.25">
      <c r="A20" s="87" t="s">
        <v>9</v>
      </c>
      <c r="B20" s="80"/>
      <c r="C20" s="80"/>
      <c r="D20" s="80"/>
      <c r="E20" s="80"/>
      <c r="F20" s="42"/>
      <c r="G20" s="42"/>
      <c r="H20" s="42"/>
      <c r="I20" s="42"/>
      <c r="J20" s="42"/>
    </row>
    <row r="21" spans="1:10" x14ac:dyDescent="0.25">
      <c r="A21" s="92" t="s">
        <v>10</v>
      </c>
      <c r="B21" s="85"/>
      <c r="C21" s="85"/>
      <c r="D21" s="85"/>
      <c r="E21" s="85"/>
      <c r="F21" s="40">
        <v>0</v>
      </c>
      <c r="G21" s="40">
        <v>0</v>
      </c>
      <c r="H21" s="40">
        <v>0</v>
      </c>
      <c r="I21" s="40">
        <v>0</v>
      </c>
      <c r="J21" s="40">
        <v>0</v>
      </c>
    </row>
    <row r="22" spans="1:10" ht="18" x14ac:dyDescent="0.25">
      <c r="A22" s="27"/>
      <c r="B22" s="28"/>
      <c r="C22" s="28"/>
      <c r="D22" s="28"/>
      <c r="E22" s="28"/>
      <c r="F22" s="28"/>
      <c r="G22" s="28"/>
      <c r="H22" s="29"/>
      <c r="I22" s="29"/>
      <c r="J22" s="29"/>
    </row>
    <row r="23" spans="1:10" ht="18" customHeight="1" x14ac:dyDescent="0.25">
      <c r="A23" s="81" t="s">
        <v>60</v>
      </c>
      <c r="B23" s="82"/>
      <c r="C23" s="82"/>
      <c r="D23" s="82"/>
      <c r="E23" s="82"/>
      <c r="F23" s="82"/>
      <c r="G23" s="82"/>
      <c r="H23" s="82"/>
      <c r="I23" s="82"/>
      <c r="J23" s="82"/>
    </row>
    <row r="24" spans="1:10" ht="18" x14ac:dyDescent="0.25">
      <c r="A24" s="27"/>
      <c r="B24" s="28"/>
      <c r="C24" s="28"/>
      <c r="D24" s="28"/>
      <c r="E24" s="28"/>
      <c r="F24" s="28"/>
      <c r="G24" s="28"/>
      <c r="H24" s="29"/>
      <c r="I24" s="29"/>
      <c r="J24" s="29"/>
    </row>
    <row r="25" spans="1:10" ht="25.5" x14ac:dyDescent="0.25">
      <c r="A25" s="36"/>
      <c r="B25" s="37"/>
      <c r="C25" s="37"/>
      <c r="D25" s="38"/>
      <c r="E25" s="39"/>
      <c r="F25" s="4" t="s">
        <v>12</v>
      </c>
      <c r="G25" s="4" t="s">
        <v>13</v>
      </c>
      <c r="H25" s="4" t="s">
        <v>50</v>
      </c>
      <c r="I25" s="4" t="s">
        <v>51</v>
      </c>
      <c r="J25" s="4" t="s">
        <v>52</v>
      </c>
    </row>
    <row r="26" spans="1:10" x14ac:dyDescent="0.25">
      <c r="A26" s="96" t="s">
        <v>46</v>
      </c>
      <c r="B26" s="97"/>
      <c r="C26" s="97"/>
      <c r="D26" s="97"/>
      <c r="E26" s="98"/>
      <c r="F26" s="44" t="s">
        <v>82</v>
      </c>
      <c r="G26" s="44"/>
      <c r="H26" s="44"/>
      <c r="I26" s="44"/>
      <c r="J26" s="45"/>
    </row>
    <row r="27" spans="1:10" ht="30" customHeight="1" x14ac:dyDescent="0.25">
      <c r="A27" s="99" t="s">
        <v>7</v>
      </c>
      <c r="B27" s="100"/>
      <c r="C27" s="100"/>
      <c r="D27" s="100"/>
      <c r="E27" s="101"/>
      <c r="F27" s="46" t="s">
        <v>83</v>
      </c>
      <c r="G27" s="46"/>
      <c r="H27" s="46"/>
      <c r="I27" s="46"/>
      <c r="J27" s="43"/>
    </row>
    <row r="30" spans="1:10" x14ac:dyDescent="0.25">
      <c r="A30" s="79" t="s">
        <v>11</v>
      </c>
      <c r="B30" s="80"/>
      <c r="C30" s="80"/>
      <c r="D30" s="80"/>
      <c r="E30" s="80"/>
      <c r="F30" s="42" t="s">
        <v>84</v>
      </c>
      <c r="G30" s="42">
        <v>0</v>
      </c>
      <c r="H30" s="42">
        <v>0</v>
      </c>
      <c r="I30" s="42">
        <v>0</v>
      </c>
      <c r="J30" s="42">
        <v>0</v>
      </c>
    </row>
    <row r="31" spans="1:10" ht="11.25" customHeight="1" x14ac:dyDescent="0.25">
      <c r="A31" s="22"/>
      <c r="B31" s="23"/>
      <c r="C31" s="23"/>
      <c r="D31" s="23"/>
      <c r="E31" s="23"/>
      <c r="F31" s="24"/>
      <c r="G31" s="24"/>
      <c r="H31" s="24"/>
      <c r="I31" s="24"/>
      <c r="J31" s="24"/>
    </row>
    <row r="32" spans="1:10" ht="29.25" customHeight="1" x14ac:dyDescent="0.25">
      <c r="A32" s="94" t="s">
        <v>61</v>
      </c>
      <c r="B32" s="95"/>
      <c r="C32" s="95"/>
      <c r="D32" s="95"/>
      <c r="E32" s="95"/>
      <c r="F32" s="95"/>
      <c r="G32" s="95"/>
      <c r="H32" s="95"/>
      <c r="I32" s="95"/>
      <c r="J32" s="95"/>
    </row>
    <row r="33" spans="1:10" ht="8.25" customHeight="1" x14ac:dyDescent="0.25"/>
    <row r="34" spans="1:10" x14ac:dyDescent="0.25">
      <c r="A34" s="94" t="s">
        <v>48</v>
      </c>
      <c r="B34" s="95"/>
      <c r="C34" s="95"/>
      <c r="D34" s="95"/>
      <c r="E34" s="95"/>
      <c r="F34" s="95"/>
      <c r="G34" s="95"/>
      <c r="H34" s="95"/>
      <c r="I34" s="95"/>
      <c r="J34" s="95"/>
    </row>
    <row r="35" spans="1:10" ht="8.25" customHeight="1" x14ac:dyDescent="0.25"/>
    <row r="36" spans="1:10" ht="29.25" customHeight="1" x14ac:dyDescent="0.25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5"/>
    </row>
  </sheetData>
  <mergeCells count="20">
    <mergeCell ref="A36:J36"/>
    <mergeCell ref="A23:J23"/>
    <mergeCell ref="A32:J32"/>
    <mergeCell ref="A30:E30"/>
    <mergeCell ref="A34:J34"/>
    <mergeCell ref="A26:E26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2"/>
  <sheetViews>
    <sheetView topLeftCell="A10" workbookViewId="0">
      <selection activeCell="I26" sqref="I2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81" t="s">
        <v>58</v>
      </c>
      <c r="B1" s="81"/>
      <c r="C1" s="81"/>
      <c r="D1" s="81"/>
      <c r="E1" s="81"/>
      <c r="F1" s="81"/>
      <c r="G1" s="81"/>
      <c r="H1" s="81"/>
      <c r="I1" s="81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81" t="s">
        <v>34</v>
      </c>
      <c r="B3" s="81"/>
      <c r="C3" s="81"/>
      <c r="D3" s="81"/>
      <c r="E3" s="81"/>
      <c r="F3" s="81"/>
      <c r="G3" s="81"/>
      <c r="H3" s="83"/>
      <c r="I3" s="83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81" t="s">
        <v>15</v>
      </c>
      <c r="B5" s="82"/>
      <c r="C5" s="82"/>
      <c r="D5" s="82"/>
      <c r="E5" s="82"/>
      <c r="F5" s="82"/>
      <c r="G5" s="82"/>
      <c r="H5" s="82"/>
      <c r="I5" s="82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15.75" x14ac:dyDescent="0.25">
      <c r="A7" s="81" t="s">
        <v>1</v>
      </c>
      <c r="B7" s="102"/>
      <c r="C7" s="102"/>
      <c r="D7" s="102"/>
      <c r="E7" s="102"/>
      <c r="F7" s="102"/>
      <c r="G7" s="102"/>
      <c r="H7" s="102"/>
      <c r="I7" s="102"/>
    </row>
    <row r="8" spans="1:9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9" ht="25.5" x14ac:dyDescent="0.25">
      <c r="A9" s="26" t="s">
        <v>16</v>
      </c>
      <c r="B9" s="25" t="s">
        <v>17</v>
      </c>
      <c r="C9" s="25" t="s">
        <v>18</v>
      </c>
      <c r="D9" s="25" t="s">
        <v>14</v>
      </c>
      <c r="E9" s="25" t="s">
        <v>12</v>
      </c>
      <c r="F9" s="26" t="s">
        <v>13</v>
      </c>
      <c r="G9" s="26" t="s">
        <v>50</v>
      </c>
      <c r="H9" s="26" t="s">
        <v>51</v>
      </c>
      <c r="I9" s="26" t="s">
        <v>52</v>
      </c>
    </row>
    <row r="10" spans="1:9" ht="15.75" customHeight="1" x14ac:dyDescent="0.25">
      <c r="A10" s="13">
        <v>6</v>
      </c>
      <c r="B10" s="13"/>
      <c r="C10" s="13"/>
      <c r="D10" s="13" t="s">
        <v>19</v>
      </c>
      <c r="E10" s="10">
        <f>E11+E13+E15</f>
        <v>471022.63</v>
      </c>
      <c r="F10" s="10">
        <f>F11+F13+F15+F14+F18</f>
        <v>540327.51</v>
      </c>
      <c r="G10" s="10">
        <f>G11+G13+G15+G14+G18</f>
        <v>557457.21</v>
      </c>
      <c r="H10" s="10">
        <f>H11+H13+H15+H14+H18</f>
        <v>559300.74</v>
      </c>
      <c r="I10" s="10">
        <f>I11+I13+I15+I14+I18</f>
        <v>570370.74</v>
      </c>
    </row>
    <row r="11" spans="1:9" ht="38.25" x14ac:dyDescent="0.25">
      <c r="A11" s="13"/>
      <c r="B11" s="18">
        <v>63</v>
      </c>
      <c r="C11" s="18"/>
      <c r="D11" s="18" t="s">
        <v>53</v>
      </c>
      <c r="E11" s="10">
        <v>390493.73</v>
      </c>
      <c r="F11" s="11">
        <v>421738.05</v>
      </c>
      <c r="G11" s="11">
        <v>442520.4</v>
      </c>
      <c r="H11" s="11">
        <v>444363.93</v>
      </c>
      <c r="I11" s="11">
        <v>455433.93</v>
      </c>
    </row>
    <row r="12" spans="1:9" x14ac:dyDescent="0.25">
      <c r="A12" s="14"/>
      <c r="B12" s="14"/>
      <c r="C12" s="15">
        <v>52</v>
      </c>
      <c r="D12" s="15" t="s">
        <v>56</v>
      </c>
      <c r="E12" s="10"/>
      <c r="F12" s="11"/>
      <c r="G12" s="11"/>
      <c r="H12" s="11"/>
      <c r="I12" s="11"/>
    </row>
    <row r="13" spans="1:9" ht="63.75" x14ac:dyDescent="0.25">
      <c r="A13" s="14"/>
      <c r="B13" s="14">
        <v>65</v>
      </c>
      <c r="C13" s="15"/>
      <c r="D13" s="20" t="s">
        <v>88</v>
      </c>
      <c r="E13" s="10">
        <v>464.53</v>
      </c>
      <c r="F13" s="11"/>
      <c r="G13" s="11"/>
      <c r="H13" s="11"/>
      <c r="I13" s="11"/>
    </row>
    <row r="14" spans="1:9" ht="38.25" x14ac:dyDescent="0.25">
      <c r="A14" s="14"/>
      <c r="B14" s="14">
        <v>66</v>
      </c>
      <c r="C14" s="15"/>
      <c r="D14" s="20" t="s">
        <v>89</v>
      </c>
      <c r="E14" s="10"/>
      <c r="F14" s="11">
        <v>1990.84</v>
      </c>
      <c r="G14" s="11">
        <v>1990.84</v>
      </c>
      <c r="H14" s="11">
        <v>1990.84</v>
      </c>
      <c r="I14" s="11">
        <v>1990.84</v>
      </c>
    </row>
    <row r="15" spans="1:9" ht="38.25" x14ac:dyDescent="0.25">
      <c r="A15" s="14"/>
      <c r="B15" s="14">
        <v>67</v>
      </c>
      <c r="C15" s="15"/>
      <c r="D15" s="18" t="s">
        <v>55</v>
      </c>
      <c r="E15" s="10">
        <v>80064.37</v>
      </c>
      <c r="F15" s="11">
        <v>112945.97</v>
      </c>
      <c r="G15" s="11">
        <v>112945.97</v>
      </c>
      <c r="H15" s="11">
        <v>112945.97</v>
      </c>
      <c r="I15" s="11">
        <v>112945.97</v>
      </c>
    </row>
    <row r="16" spans="1:9" ht="25.5" x14ac:dyDescent="0.25">
      <c r="A16" s="14"/>
      <c r="B16" s="14"/>
      <c r="C16" s="15">
        <v>43</v>
      </c>
      <c r="D16" s="20" t="s">
        <v>57</v>
      </c>
      <c r="E16" s="10"/>
      <c r="F16" s="11"/>
      <c r="G16" s="11"/>
      <c r="H16" s="11"/>
      <c r="I16" s="11"/>
    </row>
    <row r="17" spans="1:9" ht="25.5" x14ac:dyDescent="0.25">
      <c r="A17" s="16">
        <v>9</v>
      </c>
      <c r="B17" s="17"/>
      <c r="C17" s="17"/>
      <c r="D17" s="31" t="s">
        <v>21</v>
      </c>
      <c r="E17" s="10"/>
      <c r="F17" s="11"/>
      <c r="G17" s="11"/>
      <c r="H17" s="11"/>
      <c r="I17" s="11"/>
    </row>
    <row r="18" spans="1:9" x14ac:dyDescent="0.25">
      <c r="A18" s="18"/>
      <c r="B18" s="18">
        <v>92</v>
      </c>
      <c r="C18" s="18"/>
      <c r="D18" s="32" t="s">
        <v>90</v>
      </c>
      <c r="E18" s="10"/>
      <c r="F18" s="11">
        <v>3652.65</v>
      </c>
      <c r="G18" s="11"/>
      <c r="H18" s="11"/>
      <c r="I18" s="12"/>
    </row>
    <row r="19" spans="1:9" x14ac:dyDescent="0.25">
      <c r="A19" s="18"/>
      <c r="B19" s="18"/>
      <c r="C19" s="15">
        <v>11</v>
      </c>
      <c r="D19" s="15" t="s">
        <v>20</v>
      </c>
      <c r="E19" s="10"/>
      <c r="F19" s="11"/>
      <c r="G19" s="11"/>
      <c r="H19" s="11"/>
      <c r="I19" s="12"/>
    </row>
    <row r="21" spans="1:9" ht="15.75" x14ac:dyDescent="0.25">
      <c r="A21" s="81" t="s">
        <v>22</v>
      </c>
      <c r="B21" s="102"/>
      <c r="C21" s="102"/>
      <c r="D21" s="102"/>
      <c r="E21" s="102"/>
      <c r="F21" s="102"/>
      <c r="G21" s="102"/>
      <c r="H21" s="102"/>
      <c r="I21" s="102"/>
    </row>
    <row r="22" spans="1:9" ht="18" x14ac:dyDescent="0.25">
      <c r="A22" s="5"/>
      <c r="B22" s="5"/>
      <c r="C22" s="5"/>
      <c r="D22" s="5"/>
      <c r="E22" s="5"/>
      <c r="F22" s="5"/>
      <c r="G22" s="5"/>
      <c r="H22" s="6"/>
      <c r="I22" s="6"/>
    </row>
    <row r="23" spans="1:9" ht="25.5" x14ac:dyDescent="0.25">
      <c r="A23" s="26" t="s">
        <v>16</v>
      </c>
      <c r="B23" s="25" t="s">
        <v>17</v>
      </c>
      <c r="C23" s="25" t="s">
        <v>18</v>
      </c>
      <c r="D23" s="25" t="s">
        <v>23</v>
      </c>
      <c r="E23" s="25" t="s">
        <v>12</v>
      </c>
      <c r="F23" s="26" t="s">
        <v>13</v>
      </c>
      <c r="G23" s="26" t="s">
        <v>50</v>
      </c>
      <c r="H23" s="26" t="s">
        <v>51</v>
      </c>
      <c r="I23" s="26" t="s">
        <v>52</v>
      </c>
    </row>
    <row r="24" spans="1:9" ht="15.75" customHeight="1" x14ac:dyDescent="0.25">
      <c r="A24" s="13">
        <v>3</v>
      </c>
      <c r="B24" s="13"/>
      <c r="C24" s="13"/>
      <c r="D24" s="13" t="s">
        <v>24</v>
      </c>
      <c r="E24" s="10">
        <f>E25+E27</f>
        <v>467073.99</v>
      </c>
      <c r="F24" s="10">
        <f>F25+F27</f>
        <v>535908.66</v>
      </c>
      <c r="G24" s="10">
        <f>G25+G27</f>
        <v>555701.29</v>
      </c>
      <c r="H24" s="10">
        <f>H25+H27</f>
        <v>557544.82000000007</v>
      </c>
      <c r="I24" s="10">
        <f>I25+I27</f>
        <v>568614.72</v>
      </c>
    </row>
    <row r="25" spans="1:9" ht="15.75" customHeight="1" x14ac:dyDescent="0.25">
      <c r="A25" s="13"/>
      <c r="B25" s="18">
        <v>31</v>
      </c>
      <c r="C25" s="18"/>
      <c r="D25" s="18" t="s">
        <v>25</v>
      </c>
      <c r="E25" s="10">
        <v>388102.86</v>
      </c>
      <c r="F25" s="11">
        <v>418141.99</v>
      </c>
      <c r="G25" s="11">
        <v>439456.47</v>
      </c>
      <c r="H25" s="11">
        <v>441262.5</v>
      </c>
      <c r="I25" s="11">
        <v>452294.06</v>
      </c>
    </row>
    <row r="26" spans="1:9" x14ac:dyDescent="0.25">
      <c r="A26" s="14"/>
      <c r="B26" s="14"/>
      <c r="C26" s="15">
        <v>11</v>
      </c>
      <c r="D26" s="15" t="s">
        <v>20</v>
      </c>
      <c r="E26" s="10"/>
      <c r="F26" s="11"/>
      <c r="G26" s="11"/>
      <c r="H26" s="11"/>
      <c r="I26" s="11"/>
    </row>
    <row r="27" spans="1:9" x14ac:dyDescent="0.25">
      <c r="A27" s="14"/>
      <c r="B27" s="14">
        <v>32</v>
      </c>
      <c r="C27" s="15"/>
      <c r="D27" s="14" t="s">
        <v>37</v>
      </c>
      <c r="E27" s="10">
        <v>78971.13</v>
      </c>
      <c r="F27" s="11">
        <v>117766.67</v>
      </c>
      <c r="G27" s="11">
        <v>116244.82</v>
      </c>
      <c r="H27" s="11">
        <v>116282.32</v>
      </c>
      <c r="I27" s="11">
        <v>116320.66</v>
      </c>
    </row>
    <row r="28" spans="1:9" x14ac:dyDescent="0.25">
      <c r="A28" s="14"/>
      <c r="B28" s="14"/>
      <c r="C28" s="15">
        <v>11</v>
      </c>
      <c r="D28" s="15" t="s">
        <v>20</v>
      </c>
      <c r="E28" s="10"/>
      <c r="F28" s="11"/>
      <c r="G28" s="11"/>
      <c r="H28" s="11"/>
      <c r="I28" s="11"/>
    </row>
    <row r="29" spans="1:9" x14ac:dyDescent="0.25">
      <c r="A29" s="14"/>
      <c r="B29" s="33" t="s">
        <v>54</v>
      </c>
      <c r="C29" s="15"/>
      <c r="D29" s="15"/>
      <c r="E29" s="10"/>
      <c r="F29" s="11"/>
      <c r="G29" s="11"/>
      <c r="H29" s="11"/>
      <c r="I29" s="11"/>
    </row>
    <row r="30" spans="1:9" ht="25.5" x14ac:dyDescent="0.25">
      <c r="A30" s="16">
        <v>4</v>
      </c>
      <c r="B30" s="17"/>
      <c r="C30" s="17"/>
      <c r="D30" s="31" t="s">
        <v>26</v>
      </c>
      <c r="E30" s="10">
        <v>5321.26</v>
      </c>
      <c r="F30" s="11"/>
      <c r="G30" s="11">
        <v>1755.92</v>
      </c>
      <c r="H30" s="11">
        <v>1755.92</v>
      </c>
      <c r="I30" s="11">
        <v>1755.92</v>
      </c>
    </row>
    <row r="31" spans="1:9" ht="38.25" x14ac:dyDescent="0.25">
      <c r="A31" s="18"/>
      <c r="B31" s="18">
        <v>42</v>
      </c>
      <c r="C31" s="18"/>
      <c r="D31" s="32" t="s">
        <v>59</v>
      </c>
      <c r="E31" s="10">
        <v>5321.26</v>
      </c>
      <c r="F31" s="11">
        <v>4418.8599999999997</v>
      </c>
      <c r="G31" s="11">
        <v>1755.92</v>
      </c>
      <c r="H31" s="11">
        <v>1755.92</v>
      </c>
      <c r="I31" s="12">
        <v>1755.92</v>
      </c>
    </row>
    <row r="32" spans="1:9" x14ac:dyDescent="0.25">
      <c r="A32" s="18"/>
      <c r="B32" s="18"/>
      <c r="C32" s="15">
        <v>11</v>
      </c>
      <c r="D32" s="15" t="s">
        <v>20</v>
      </c>
      <c r="E32" s="10"/>
      <c r="F32" s="11"/>
      <c r="G32" s="11"/>
      <c r="H32" s="11"/>
      <c r="I32" s="12"/>
    </row>
  </sheetData>
  <mergeCells count="5">
    <mergeCell ref="A7:I7"/>
    <mergeCell ref="A21:I21"/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5"/>
  <sheetViews>
    <sheetView tabSelected="1" workbookViewId="0">
      <selection activeCell="F23" sqref="F23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81" t="s">
        <v>58</v>
      </c>
      <c r="B1" s="81"/>
      <c r="C1" s="81"/>
      <c r="D1" s="81"/>
      <c r="E1" s="81"/>
      <c r="F1" s="81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81" t="s">
        <v>34</v>
      </c>
      <c r="B3" s="81"/>
      <c r="C3" s="81"/>
      <c r="D3" s="81"/>
      <c r="E3" s="83"/>
      <c r="F3" s="83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81" t="s">
        <v>15</v>
      </c>
      <c r="B5" s="82"/>
      <c r="C5" s="82"/>
      <c r="D5" s="82"/>
      <c r="E5" s="82"/>
      <c r="F5" s="82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81" t="s">
        <v>27</v>
      </c>
      <c r="B7" s="102"/>
      <c r="C7" s="102"/>
      <c r="D7" s="102"/>
      <c r="E7" s="102"/>
      <c r="F7" s="102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6" t="s">
        <v>28</v>
      </c>
      <c r="B9" s="25" t="s">
        <v>112</v>
      </c>
      <c r="C9" s="26" t="s">
        <v>13</v>
      </c>
      <c r="D9" s="26" t="s">
        <v>50</v>
      </c>
      <c r="E9" s="26" t="s">
        <v>51</v>
      </c>
      <c r="F9" s="26" t="s">
        <v>52</v>
      </c>
    </row>
    <row r="10" spans="1:6" ht="15.75" customHeight="1" x14ac:dyDescent="0.25">
      <c r="A10" s="13" t="s">
        <v>29</v>
      </c>
      <c r="B10" s="75">
        <v>472462</v>
      </c>
      <c r="C10" s="77">
        <v>540328</v>
      </c>
      <c r="D10" s="77">
        <v>557457</v>
      </c>
      <c r="E10" s="77">
        <v>559301</v>
      </c>
      <c r="F10" s="77">
        <v>570371</v>
      </c>
    </row>
    <row r="11" spans="1:6" ht="15.75" customHeight="1" x14ac:dyDescent="0.25">
      <c r="A11" s="13" t="s">
        <v>109</v>
      </c>
      <c r="B11" s="10">
        <v>472462</v>
      </c>
      <c r="C11" s="11">
        <v>540328</v>
      </c>
      <c r="D11" s="11">
        <v>557457</v>
      </c>
      <c r="E11" s="11">
        <v>559301</v>
      </c>
      <c r="F11" s="11">
        <v>570371</v>
      </c>
    </row>
    <row r="12" spans="1:6" x14ac:dyDescent="0.25">
      <c r="A12" s="20" t="s">
        <v>110</v>
      </c>
      <c r="B12" s="10">
        <v>472462</v>
      </c>
      <c r="C12" s="11">
        <v>540328</v>
      </c>
      <c r="D12" s="11">
        <v>557457</v>
      </c>
      <c r="E12" s="11">
        <v>559301</v>
      </c>
      <c r="F12" s="11">
        <v>570371</v>
      </c>
    </row>
    <row r="13" spans="1:6" x14ac:dyDescent="0.25">
      <c r="A13" s="19" t="s">
        <v>111</v>
      </c>
      <c r="B13" s="10">
        <v>472462</v>
      </c>
      <c r="C13" s="11">
        <v>540328</v>
      </c>
      <c r="D13" s="11">
        <v>557457</v>
      </c>
      <c r="E13" s="11">
        <v>559301</v>
      </c>
      <c r="F13" s="11">
        <v>570371</v>
      </c>
    </row>
    <row r="14" spans="1:6" x14ac:dyDescent="0.25">
      <c r="A14" s="13"/>
      <c r="B14" s="10"/>
      <c r="C14" s="11"/>
      <c r="D14" s="11"/>
      <c r="E14" s="11"/>
      <c r="F14" s="12"/>
    </row>
    <row r="15" spans="1:6" x14ac:dyDescent="0.25">
      <c r="A15" s="21"/>
      <c r="B15" s="10"/>
      <c r="C15" s="11"/>
      <c r="D15" s="11"/>
      <c r="E15" s="11"/>
      <c r="F15" s="12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81" t="s">
        <v>58</v>
      </c>
      <c r="B1" s="81"/>
      <c r="C1" s="81"/>
      <c r="D1" s="81"/>
      <c r="E1" s="81"/>
      <c r="F1" s="81"/>
      <c r="G1" s="81"/>
      <c r="H1" s="81"/>
      <c r="I1" s="81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81" t="s">
        <v>34</v>
      </c>
      <c r="B3" s="81"/>
      <c r="C3" s="81"/>
      <c r="D3" s="81"/>
      <c r="E3" s="81"/>
      <c r="F3" s="81"/>
      <c r="G3" s="81"/>
      <c r="H3" s="83"/>
      <c r="I3" s="83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81" t="s">
        <v>30</v>
      </c>
      <c r="B5" s="82"/>
      <c r="C5" s="82"/>
      <c r="D5" s="82"/>
      <c r="E5" s="82"/>
      <c r="F5" s="82"/>
      <c r="G5" s="82"/>
      <c r="H5" s="82"/>
      <c r="I5" s="82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6" t="s">
        <v>16</v>
      </c>
      <c r="B7" s="25" t="s">
        <v>17</v>
      </c>
      <c r="C7" s="25" t="s">
        <v>18</v>
      </c>
      <c r="D7" s="25" t="s">
        <v>62</v>
      </c>
      <c r="E7" s="25" t="s">
        <v>12</v>
      </c>
      <c r="F7" s="26" t="s">
        <v>13</v>
      </c>
      <c r="G7" s="26" t="s">
        <v>50</v>
      </c>
      <c r="H7" s="26" t="s">
        <v>51</v>
      </c>
      <c r="I7" s="26" t="s">
        <v>52</v>
      </c>
    </row>
    <row r="8" spans="1:9" ht="25.5" x14ac:dyDescent="0.25">
      <c r="A8" s="13">
        <v>8</v>
      </c>
      <c r="B8" s="13"/>
      <c r="C8" s="13"/>
      <c r="D8" s="13" t="s">
        <v>31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38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39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1" t="s">
        <v>32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2" t="s">
        <v>40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41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9"/>
  <sheetViews>
    <sheetView workbookViewId="0">
      <selection activeCell="Q29" sqref="Q2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81" t="s">
        <v>58</v>
      </c>
      <c r="B1" s="81"/>
      <c r="C1" s="81"/>
      <c r="D1" s="81"/>
      <c r="E1" s="81"/>
      <c r="F1" s="81"/>
      <c r="G1" s="81"/>
      <c r="H1" s="81"/>
      <c r="I1" s="81"/>
    </row>
    <row r="2" spans="1:9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9" ht="18" customHeight="1" x14ac:dyDescent="0.25">
      <c r="A3" s="81" t="s">
        <v>33</v>
      </c>
      <c r="B3" s="82"/>
      <c r="C3" s="82"/>
      <c r="D3" s="82"/>
      <c r="E3" s="82"/>
      <c r="F3" s="82"/>
      <c r="G3" s="82"/>
      <c r="H3" s="82"/>
      <c r="I3" s="82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25.5" x14ac:dyDescent="0.25">
      <c r="A5" s="106" t="s">
        <v>35</v>
      </c>
      <c r="B5" s="107"/>
      <c r="C5" s="108"/>
      <c r="D5" s="25" t="s">
        <v>36</v>
      </c>
      <c r="E5" s="25" t="s">
        <v>104</v>
      </c>
      <c r="F5" s="26" t="s">
        <v>105</v>
      </c>
      <c r="G5" s="26" t="s">
        <v>106</v>
      </c>
      <c r="H5" s="26" t="s">
        <v>107</v>
      </c>
      <c r="I5" s="26" t="s">
        <v>108</v>
      </c>
    </row>
    <row r="6" spans="1:9" ht="25.5" x14ac:dyDescent="0.25">
      <c r="A6" s="103" t="s">
        <v>71</v>
      </c>
      <c r="B6" s="104"/>
      <c r="C6" s="105"/>
      <c r="D6" s="35" t="s">
        <v>72</v>
      </c>
      <c r="E6" s="75">
        <v>3529214</v>
      </c>
      <c r="F6" s="77">
        <v>3929154</v>
      </c>
      <c r="G6" s="77">
        <f>G7+G14</f>
        <v>544946</v>
      </c>
      <c r="H6" s="77">
        <f>H7+H14</f>
        <v>555746</v>
      </c>
      <c r="I6" s="77">
        <f>I7+I14</f>
        <v>566816</v>
      </c>
    </row>
    <row r="7" spans="1:9" ht="25.5" x14ac:dyDescent="0.25">
      <c r="A7" s="103" t="s">
        <v>63</v>
      </c>
      <c r="B7" s="104"/>
      <c r="C7" s="105"/>
      <c r="D7" s="35" t="s">
        <v>64</v>
      </c>
      <c r="E7" s="75">
        <v>594890</v>
      </c>
      <c r="F7" s="77">
        <v>850991</v>
      </c>
      <c r="G7" s="77">
        <v>112946</v>
      </c>
      <c r="H7" s="77">
        <v>112946</v>
      </c>
      <c r="I7" s="77">
        <v>112946</v>
      </c>
    </row>
    <row r="8" spans="1:9" ht="25.5" x14ac:dyDescent="0.25">
      <c r="A8" s="109" t="s">
        <v>66</v>
      </c>
      <c r="B8" s="110"/>
      <c r="C8" s="111"/>
      <c r="D8" s="50" t="s">
        <v>65</v>
      </c>
      <c r="E8" s="10">
        <v>594890</v>
      </c>
      <c r="F8" s="11">
        <v>850991</v>
      </c>
      <c r="G8" s="11">
        <v>112946</v>
      </c>
      <c r="H8" s="11">
        <v>112946</v>
      </c>
      <c r="I8" s="12">
        <v>112946</v>
      </c>
    </row>
    <row r="9" spans="1:9" x14ac:dyDescent="0.25">
      <c r="A9" s="112">
        <v>3</v>
      </c>
      <c r="B9" s="113"/>
      <c r="C9" s="114"/>
      <c r="D9" s="34" t="s">
        <v>24</v>
      </c>
      <c r="E9" s="10">
        <v>573068</v>
      </c>
      <c r="F9" s="11">
        <v>850991</v>
      </c>
      <c r="G9" s="11"/>
      <c r="H9" s="11"/>
      <c r="I9" s="12"/>
    </row>
    <row r="10" spans="1:9" x14ac:dyDescent="0.25">
      <c r="A10" s="115">
        <v>31</v>
      </c>
      <c r="B10" s="116"/>
      <c r="C10" s="117"/>
      <c r="D10" s="34" t="s">
        <v>25</v>
      </c>
      <c r="E10" s="10"/>
      <c r="F10" s="11"/>
      <c r="G10" s="11"/>
      <c r="H10" s="11"/>
      <c r="I10" s="12"/>
    </row>
    <row r="11" spans="1:9" x14ac:dyDescent="0.25">
      <c r="A11" s="115">
        <v>32</v>
      </c>
      <c r="B11" s="116"/>
      <c r="C11" s="117"/>
      <c r="D11" s="34" t="s">
        <v>37</v>
      </c>
      <c r="E11" s="10">
        <v>573068</v>
      </c>
      <c r="F11" s="11">
        <v>850991</v>
      </c>
      <c r="G11" s="11">
        <v>112946</v>
      </c>
      <c r="H11" s="11">
        <v>112946</v>
      </c>
      <c r="I11" s="12">
        <v>112946</v>
      </c>
    </row>
    <row r="12" spans="1:9" ht="25.5" x14ac:dyDescent="0.25">
      <c r="A12" s="118" t="s">
        <v>95</v>
      </c>
      <c r="B12" s="119"/>
      <c r="C12" s="120"/>
      <c r="D12" s="69" t="s">
        <v>96</v>
      </c>
      <c r="E12" s="10">
        <v>21822</v>
      </c>
      <c r="F12" s="11"/>
      <c r="G12" s="11"/>
      <c r="H12" s="11"/>
      <c r="I12" s="12"/>
    </row>
    <row r="13" spans="1:9" ht="25.5" x14ac:dyDescent="0.25">
      <c r="A13" s="70">
        <v>42</v>
      </c>
      <c r="B13" s="71"/>
      <c r="C13" s="72"/>
      <c r="D13" s="69" t="s">
        <v>59</v>
      </c>
      <c r="E13" s="10">
        <v>21822</v>
      </c>
      <c r="F13" s="11"/>
      <c r="G13" s="11"/>
      <c r="H13" s="11"/>
      <c r="I13" s="12"/>
    </row>
    <row r="14" spans="1:9" ht="25.5" x14ac:dyDescent="0.25">
      <c r="A14" s="103" t="s">
        <v>67</v>
      </c>
      <c r="B14" s="104"/>
      <c r="C14" s="105"/>
      <c r="D14" s="35" t="s">
        <v>68</v>
      </c>
      <c r="E14" s="76">
        <v>2934324</v>
      </c>
      <c r="F14" s="77">
        <v>3078163</v>
      </c>
      <c r="G14" s="77">
        <v>432000</v>
      </c>
      <c r="H14" s="77">
        <v>442800</v>
      </c>
      <c r="I14" s="77">
        <v>453870</v>
      </c>
    </row>
    <row r="15" spans="1:9" ht="14.25" customHeight="1" x14ac:dyDescent="0.25">
      <c r="A15" s="103" t="s">
        <v>70</v>
      </c>
      <c r="B15" s="104"/>
      <c r="C15" s="105"/>
      <c r="D15" s="35" t="s">
        <v>69</v>
      </c>
      <c r="E15" s="10">
        <v>2934324</v>
      </c>
      <c r="F15" s="11">
        <v>3078163</v>
      </c>
      <c r="G15" s="11">
        <v>432000</v>
      </c>
      <c r="H15" s="11">
        <v>442800</v>
      </c>
      <c r="I15" s="11">
        <v>453870</v>
      </c>
    </row>
    <row r="16" spans="1:9" x14ac:dyDescent="0.25">
      <c r="A16" s="112">
        <v>3</v>
      </c>
      <c r="B16" s="113"/>
      <c r="C16" s="114"/>
      <c r="D16" s="34" t="s">
        <v>24</v>
      </c>
      <c r="E16" s="10">
        <v>2934324</v>
      </c>
      <c r="F16" s="11">
        <v>3078163</v>
      </c>
      <c r="G16" s="11">
        <v>432000</v>
      </c>
      <c r="H16" s="11">
        <v>442800</v>
      </c>
      <c r="I16" s="11">
        <v>453870</v>
      </c>
    </row>
    <row r="17" spans="1:9" x14ac:dyDescent="0.25">
      <c r="A17" s="115">
        <v>31</v>
      </c>
      <c r="B17" s="116"/>
      <c r="C17" s="117"/>
      <c r="D17" s="34" t="s">
        <v>25</v>
      </c>
      <c r="E17" s="10">
        <v>2934324</v>
      </c>
      <c r="F17" s="11">
        <v>3078163</v>
      </c>
      <c r="G17" s="11">
        <v>432000</v>
      </c>
      <c r="H17" s="11">
        <v>442800</v>
      </c>
      <c r="I17" s="11">
        <v>453870</v>
      </c>
    </row>
    <row r="18" spans="1:9" ht="26.25" customHeight="1" x14ac:dyDescent="0.25">
      <c r="A18" s="121" t="s">
        <v>74</v>
      </c>
      <c r="B18" s="122"/>
      <c r="C18" s="123"/>
      <c r="D18" s="54" t="s">
        <v>73</v>
      </c>
      <c r="E18" s="75">
        <v>21603</v>
      </c>
      <c r="F18" s="77">
        <v>141944</v>
      </c>
      <c r="G18" s="77">
        <v>12511</v>
      </c>
      <c r="H18" s="77">
        <v>3555</v>
      </c>
      <c r="I18" s="78">
        <v>3555</v>
      </c>
    </row>
    <row r="19" spans="1:9" ht="25.5" x14ac:dyDescent="0.25">
      <c r="A19" s="103" t="s">
        <v>75</v>
      </c>
      <c r="B19" s="104"/>
      <c r="C19" s="105"/>
      <c r="D19" s="53" t="s">
        <v>76</v>
      </c>
      <c r="E19" s="10">
        <v>21603</v>
      </c>
      <c r="F19" s="11">
        <v>141944</v>
      </c>
      <c r="G19" s="11">
        <f>G24+G26+G28+G30</f>
        <v>12511</v>
      </c>
      <c r="H19" s="11">
        <f>H24+H26+H28+H30</f>
        <v>3555</v>
      </c>
      <c r="I19" s="11">
        <f>I24+I26+I28+I30</f>
        <v>3555</v>
      </c>
    </row>
    <row r="20" spans="1:9" x14ac:dyDescent="0.25">
      <c r="A20" s="126" t="s">
        <v>93</v>
      </c>
      <c r="B20" s="127"/>
      <c r="C20" s="128"/>
      <c r="D20" s="62" t="s">
        <v>94</v>
      </c>
      <c r="E20" s="10">
        <v>14342</v>
      </c>
      <c r="F20" s="11">
        <v>27521</v>
      </c>
      <c r="G20" s="11"/>
      <c r="H20" s="11"/>
      <c r="I20" s="12"/>
    </row>
    <row r="21" spans="1:9" x14ac:dyDescent="0.25">
      <c r="A21" s="61">
        <v>32</v>
      </c>
      <c r="B21" s="59"/>
      <c r="C21" s="60"/>
      <c r="D21" s="62" t="s">
        <v>37</v>
      </c>
      <c r="E21" s="10">
        <v>1720</v>
      </c>
      <c r="F21" s="11">
        <v>7457</v>
      </c>
      <c r="G21" s="11"/>
      <c r="H21" s="11"/>
      <c r="I21" s="12"/>
    </row>
    <row r="22" spans="1:9" ht="25.5" x14ac:dyDescent="0.25">
      <c r="A22" s="61">
        <v>42</v>
      </c>
      <c r="B22" s="59"/>
      <c r="C22" s="60"/>
      <c r="D22" s="62" t="s">
        <v>59</v>
      </c>
      <c r="E22" s="10">
        <v>12122</v>
      </c>
      <c r="F22" s="11">
        <v>20064</v>
      </c>
      <c r="G22" s="11"/>
      <c r="H22" s="11"/>
      <c r="I22" s="12"/>
    </row>
    <row r="23" spans="1:9" x14ac:dyDescent="0.25">
      <c r="A23" s="68">
        <v>38</v>
      </c>
      <c r="B23" s="52"/>
      <c r="C23" s="53"/>
      <c r="D23" s="69" t="s">
        <v>97</v>
      </c>
      <c r="E23" s="10">
        <v>500</v>
      </c>
      <c r="F23" s="11"/>
      <c r="G23" s="11"/>
      <c r="H23" s="11"/>
      <c r="I23" s="12"/>
    </row>
    <row r="24" spans="1:9" x14ac:dyDescent="0.25">
      <c r="A24" s="112" t="s">
        <v>98</v>
      </c>
      <c r="B24" s="124"/>
      <c r="C24" s="125"/>
      <c r="D24" s="69" t="s">
        <v>99</v>
      </c>
      <c r="E24" s="10"/>
      <c r="F24" s="11">
        <v>10000</v>
      </c>
      <c r="G24" s="11">
        <v>1327</v>
      </c>
      <c r="H24" s="11">
        <v>1327</v>
      </c>
      <c r="I24" s="12">
        <v>1327</v>
      </c>
    </row>
    <row r="25" spans="1:9" ht="25.5" x14ac:dyDescent="0.25">
      <c r="A25" s="68">
        <v>42</v>
      </c>
      <c r="B25" s="66"/>
      <c r="C25" s="67"/>
      <c r="D25" s="69" t="s">
        <v>59</v>
      </c>
      <c r="E25" s="10"/>
      <c r="F25" s="11">
        <v>10000</v>
      </c>
      <c r="G25" s="11">
        <v>1327</v>
      </c>
      <c r="H25" s="11">
        <v>1327</v>
      </c>
      <c r="I25" s="12">
        <v>1327</v>
      </c>
    </row>
    <row r="26" spans="1:9" x14ac:dyDescent="0.25">
      <c r="A26" s="112" t="s">
        <v>100</v>
      </c>
      <c r="B26" s="124"/>
      <c r="C26" s="125"/>
      <c r="D26" s="69" t="s">
        <v>101</v>
      </c>
      <c r="E26" s="10"/>
      <c r="F26" s="11">
        <v>7800</v>
      </c>
      <c r="G26" s="11">
        <v>1035</v>
      </c>
      <c r="H26" s="11">
        <v>1035</v>
      </c>
      <c r="I26" s="12">
        <v>1035</v>
      </c>
    </row>
    <row r="27" spans="1:9" x14ac:dyDescent="0.25">
      <c r="A27" s="68">
        <v>32</v>
      </c>
      <c r="B27" s="66"/>
      <c r="C27" s="67"/>
      <c r="D27" s="69" t="s">
        <v>37</v>
      </c>
      <c r="E27" s="10"/>
      <c r="F27" s="11">
        <v>7800</v>
      </c>
      <c r="G27" s="11">
        <v>1035</v>
      </c>
      <c r="H27" s="11">
        <v>1035</v>
      </c>
      <c r="I27" s="12">
        <v>1035</v>
      </c>
    </row>
    <row r="28" spans="1:9" x14ac:dyDescent="0.25">
      <c r="A28" s="112" t="s">
        <v>102</v>
      </c>
      <c r="B28" s="124"/>
      <c r="C28" s="125"/>
      <c r="D28" s="69" t="s">
        <v>103</v>
      </c>
      <c r="E28" s="10"/>
      <c r="F28" s="11">
        <v>5000</v>
      </c>
      <c r="G28" s="11">
        <v>664</v>
      </c>
      <c r="H28" s="11">
        <v>664</v>
      </c>
      <c r="I28" s="12">
        <v>664</v>
      </c>
    </row>
    <row r="29" spans="1:9" x14ac:dyDescent="0.25">
      <c r="A29" s="68">
        <v>32</v>
      </c>
      <c r="B29" s="66"/>
      <c r="C29" s="67"/>
      <c r="D29" s="69" t="s">
        <v>37</v>
      </c>
      <c r="E29" s="10"/>
      <c r="F29" s="11">
        <v>5000</v>
      </c>
      <c r="G29" s="11">
        <v>664</v>
      </c>
      <c r="H29" s="11">
        <v>664</v>
      </c>
      <c r="I29" s="12">
        <v>664</v>
      </c>
    </row>
    <row r="30" spans="1:9" x14ac:dyDescent="0.25">
      <c r="A30" s="112" t="s">
        <v>91</v>
      </c>
      <c r="B30" s="124"/>
      <c r="C30" s="125"/>
      <c r="D30" s="51" t="s">
        <v>92</v>
      </c>
      <c r="E30" s="10">
        <v>7261</v>
      </c>
      <c r="F30" s="11">
        <v>91623</v>
      </c>
      <c r="G30" s="11">
        <v>9485</v>
      </c>
      <c r="H30" s="11">
        <v>529</v>
      </c>
      <c r="I30" s="12">
        <v>529</v>
      </c>
    </row>
    <row r="31" spans="1:9" ht="25.5" x14ac:dyDescent="0.25">
      <c r="A31" s="61">
        <v>42</v>
      </c>
      <c r="B31" s="63"/>
      <c r="C31" s="64"/>
      <c r="D31" s="62" t="s">
        <v>59</v>
      </c>
      <c r="E31" s="10">
        <v>6149</v>
      </c>
      <c r="F31" s="11">
        <v>3230</v>
      </c>
      <c r="G31" s="11">
        <v>429</v>
      </c>
      <c r="H31" s="11">
        <v>429</v>
      </c>
      <c r="I31" s="12">
        <v>429</v>
      </c>
    </row>
    <row r="32" spans="1:9" x14ac:dyDescent="0.25">
      <c r="A32" s="68">
        <v>31</v>
      </c>
      <c r="B32" s="73"/>
      <c r="C32" s="74"/>
      <c r="D32" s="69" t="s">
        <v>25</v>
      </c>
      <c r="E32" s="10"/>
      <c r="F32" s="11">
        <v>83491</v>
      </c>
      <c r="G32" s="11">
        <v>8956</v>
      </c>
      <c r="H32" s="11"/>
      <c r="I32" s="12"/>
    </row>
    <row r="33" spans="1:9" x14ac:dyDescent="0.25">
      <c r="A33" s="115">
        <v>32</v>
      </c>
      <c r="B33" s="116"/>
      <c r="C33" s="117"/>
      <c r="D33" s="34" t="s">
        <v>37</v>
      </c>
      <c r="E33" s="10">
        <v>1112</v>
      </c>
      <c r="F33" s="11">
        <v>4902</v>
      </c>
      <c r="G33" s="11">
        <v>100</v>
      </c>
      <c r="H33" s="11">
        <v>100</v>
      </c>
      <c r="I33" s="12">
        <v>100</v>
      </c>
    </row>
    <row r="39" spans="1:9" x14ac:dyDescent="0.25">
      <c r="C39" s="65"/>
    </row>
  </sheetData>
  <mergeCells count="22">
    <mergeCell ref="A19:C19"/>
    <mergeCell ref="A33:C33"/>
    <mergeCell ref="A14:C14"/>
    <mergeCell ref="A15:C15"/>
    <mergeCell ref="A16:C16"/>
    <mergeCell ref="A18:C18"/>
    <mergeCell ref="A30:C30"/>
    <mergeCell ref="A20:C20"/>
    <mergeCell ref="A24:C24"/>
    <mergeCell ref="A26:C26"/>
    <mergeCell ref="A28:C28"/>
    <mergeCell ref="A8:C8"/>
    <mergeCell ref="A9:C9"/>
    <mergeCell ref="A11:C11"/>
    <mergeCell ref="A10:C10"/>
    <mergeCell ref="A17:C17"/>
    <mergeCell ref="A12:C12"/>
    <mergeCell ref="A6:C6"/>
    <mergeCell ref="A7:C7"/>
    <mergeCell ref="A1:I1"/>
    <mergeCell ref="A3:I3"/>
    <mergeCell ref="A5:C5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2022-08-16T05:37:11Z</cp:lastPrinted>
  <dcterms:created xsi:type="dcterms:W3CDTF">2022-08-12T12:51:27Z</dcterms:created>
  <dcterms:modified xsi:type="dcterms:W3CDTF">2022-10-28T08:34:17Z</dcterms:modified>
</cp:coreProperties>
</file>