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F3C86A90-2ECF-4EE6-898F-496B105F06B7}" xr6:coauthVersionLast="37" xr6:coauthVersionMax="37" xr10:uidLastSave="{00000000-0000-0000-0000-000000000000}"/>
  <bookViews>
    <workbookView xWindow="0" yWindow="0" windowWidth="28800" windowHeight="12225" firstSheet="2" activeTab="2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8" l="1"/>
  <c r="D12" i="8"/>
  <c r="D13" i="8"/>
  <c r="D14" i="8"/>
  <c r="D10" i="8"/>
  <c r="F24" i="3"/>
  <c r="E24" i="3"/>
  <c r="E25" i="3"/>
  <c r="F25" i="3" s="1"/>
  <c r="F26" i="3"/>
  <c r="F27" i="3"/>
  <c r="F28" i="3"/>
  <c r="F29" i="3"/>
  <c r="F10" i="3"/>
  <c r="E10" i="3"/>
  <c r="F11" i="3"/>
  <c r="E11" i="3"/>
  <c r="F14" i="3"/>
  <c r="F13" i="3"/>
  <c r="F12" i="3"/>
  <c r="H13" i="10"/>
  <c r="H12" i="10"/>
  <c r="H11" i="10" s="1"/>
  <c r="H9" i="10"/>
  <c r="H8" i="10"/>
  <c r="H21" i="10"/>
  <c r="G21" i="10"/>
  <c r="F21" i="10"/>
  <c r="G11" i="10"/>
  <c r="F11" i="10"/>
  <c r="G8" i="10"/>
  <c r="F8" i="10"/>
  <c r="H14" i="10" l="1"/>
  <c r="H22" i="10" s="1"/>
  <c r="H28" i="10" s="1"/>
  <c r="F14" i="10"/>
  <c r="F22" i="10" s="1"/>
  <c r="F28" i="10" s="1"/>
  <c r="F29" i="10" s="1"/>
  <c r="G14" i="10"/>
  <c r="G22" i="10" s="1"/>
  <c r="G28" i="10" s="1"/>
</calcChain>
</file>

<file path=xl/sharedStrings.xml><?xml version="1.0" encoding="utf-8"?>
<sst xmlns="http://schemas.openxmlformats.org/spreadsheetml/2006/main" count="204" uniqueCount="115">
  <si>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</si>
  <si>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</si>
  <si>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</si>
  <si>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</si>
  <si>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</si>
  <si>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</si>
  <si>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</si>
  <si>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</si>
  <si>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</si>
  <si>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</si>
  <si>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</si>
  <si>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</si>
  <si>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</si>
  <si>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</si>
  <si>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</si>
  <si>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</si>
  <si>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</si>
  <si>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</si>
  <si>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</si>
  <si>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</si>
  <si>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</si>
  <si>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</si>
  <si>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</si>
  <si>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</si>
  <si>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</si>
  <si>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</si>
  <si>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</si>
  <si>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</si>
  <si>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</si>
  <si>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</si>
  <si>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</si>
  <si>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</si>
  <si>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</si>
  <si>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</si>
  <si>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</si>
  <si>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</si>
  <si>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</si>
  <si>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</si>
  <si>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</si>
  <si>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</si>
  <si>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</si>
  <si>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</si>
  <si>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</si>
  <si>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</si>
  <si>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</si>
  <si>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</si>
  <si>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</si>
  <si>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</si>
  <si>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</si>
  <si>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</si>
  <si>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</si>
  <si>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</si>
  <si>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</si>
  <si>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</si>
  <si>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</si>
  <si>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</si>
  <si>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</si>
  <si>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</si>
  <si>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POVEĆANJE/SMANJENJE</t>
  </si>
  <si>
    <t>PLAN ZA 2024.</t>
  </si>
  <si>
    <t>NOVI PLAN ZA 2024.</t>
  </si>
  <si>
    <t>IZMJENE I DOPUNE FINANCIJSKOG PLANA SREDNJE ŠKOLE GRAČAC
ZA 2024. I PROJEKCIJA ZA 2025. I 2026. GODINU</t>
  </si>
  <si>
    <t>IZMJENE I DOPUNE FINANCIJSKOG PLANA SREDNJE ŠKOLE GRAČAC 
ZA 2024. I PROJEKCIJA ZA 2025. I 2026. GODINU</t>
  </si>
  <si>
    <t>IZMJENE I DOPUNE FINANCIJSKOG PLANA SREDNJE ŠKOLE GRAČAC ZA 2024-. GODINU</t>
  </si>
  <si>
    <t>Preneseni višak iz prethodne godine koji će se rasporediti</t>
  </si>
  <si>
    <t>PRIHODI I PRENESENI VIŠAK PRIHODA PREMA EKONOMSKOJ KLASIFIKACIJI</t>
  </si>
  <si>
    <t>RASHODI I PRENESENI MANJAK PREMA EKONOMSKOJ KLASIFIKACIJI</t>
  </si>
  <si>
    <t>Preneseni manjak prihoda koji će se pokriti</t>
  </si>
  <si>
    <t>31 Vlastiti prihodi</t>
  </si>
  <si>
    <r>
      <rPr>
        <b/>
        <sz val="10"/>
        <rFont val="Arial"/>
        <family val="2"/>
      </rPr>
      <t>3 Vlastiti prihodi</t>
    </r>
  </si>
  <si>
    <t>6 Donacije</t>
  </si>
  <si>
    <t>61 Donacije</t>
  </si>
  <si>
    <t>9 Rezultat</t>
  </si>
  <si>
    <t>93 Višak vlastiti prihodi</t>
  </si>
  <si>
    <t>94 Višak prihoda za posebne namjene</t>
  </si>
  <si>
    <t>96 Višak prihoda od donacija</t>
  </si>
  <si>
    <t>PRIHODI I PRENESENI VIŠAK PREMA IZVORIMA FINANCIRANJA</t>
  </si>
  <si>
    <t>RASHODI I PRENESENI MANJAK PREMA IZVORIMA FINANCIRANJA</t>
  </si>
  <si>
    <r>
      <rPr>
        <i/>
        <sz val="10"/>
        <rFont val="Arial"/>
        <family val="2"/>
      </rPr>
      <t>31 Vlastiti prihod</t>
    </r>
    <r>
      <rPr>
        <b/>
        <sz val="10"/>
        <rFont val="Arial"/>
        <family val="2"/>
        <charset val="238"/>
      </rPr>
      <t>i</t>
    </r>
  </si>
  <si>
    <t>91 Manjak općih prihoda</t>
  </si>
  <si>
    <t>95 Manjak prihoda od pomoći</t>
  </si>
  <si>
    <t xml:space="preserve">42 Višak/manjak prihoda </t>
  </si>
  <si>
    <t>45 F.P.i dod.udio u por.na dohodak</t>
  </si>
  <si>
    <t>51 Državni proračun</t>
  </si>
  <si>
    <t>53 Proračun JLS</t>
  </si>
  <si>
    <t>61 Tekuće donacije-korisnici</t>
  </si>
  <si>
    <t>PRVE IZMJENE I DOPUNE FINANCIJSKOG PLANA SREDNJE ŠKOLE GRAČAC
ZA 2024. I PROJEKCIJA ZA 2025. I 2026. GODINU</t>
  </si>
  <si>
    <t>PROGRAM 2204</t>
  </si>
  <si>
    <t>Srednje školstvo - standard</t>
  </si>
  <si>
    <t>Aktivnost A2204-01</t>
  </si>
  <si>
    <t>Djelatnost srednjih škola</t>
  </si>
  <si>
    <t>Izvor financiranja 45</t>
  </si>
  <si>
    <t>F.P. i dod. Udio u por. na dohodak</t>
  </si>
  <si>
    <t>Aktivnost A2204-07</t>
  </si>
  <si>
    <t>Administracija i upravljanje</t>
  </si>
  <si>
    <t>Izvor financiranja 51</t>
  </si>
  <si>
    <t>Državni proračun</t>
  </si>
  <si>
    <t>PROGRAM 2205</t>
  </si>
  <si>
    <t>Srednje školstvo- iznad standarda</t>
  </si>
  <si>
    <t>Aktivnost A2205-12</t>
  </si>
  <si>
    <t>Podizanje kvalitete i standarda u školstvu</t>
  </si>
  <si>
    <t>Izvor financiranja 31</t>
  </si>
  <si>
    <t>Vlastiti prihodi- korisnici</t>
  </si>
  <si>
    <t>Ostali rashodi</t>
  </si>
  <si>
    <t>Izvor financiranja 42</t>
  </si>
  <si>
    <t>Višak/manjak prihoda korisnici</t>
  </si>
  <si>
    <t>Izvor financiranja 53</t>
  </si>
  <si>
    <t>Proračun JLS</t>
  </si>
  <si>
    <t>Izvor financiranja 61</t>
  </si>
  <si>
    <t>Tekuće donacije- korisnici</t>
  </si>
  <si>
    <t>09 Obrazovanje</t>
  </si>
  <si>
    <t>092 Srednjoškolsko obrazovanje</t>
  </si>
  <si>
    <t>0922 Više srednjoškolsko obrazovanje</t>
  </si>
  <si>
    <t>PRVE IZMJENE I DOPUNE FINANCIJSKOG PLANA SREDNJE ŠKOLE GRAČAC  
ZA 2024. GODINU</t>
  </si>
  <si>
    <t>Prihodi od prodaje proizvoda i robe te pruženih usluga i prihodi od donacija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</si>
</sst>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n_-;\-* #,##0.00\ _k_n_-;_-* &quot;-&quot;??\ _k_n_-;_-@_-"/>
    <numFmt numFmtId="164" formatCode="_-* #,##0.00_-;\-* #,##0.00_-;_-* &quot;-&quot;??_-;_-@_-"/>
    <numFmt numFmtId="165" formatCode="#,##0.000"/>
  </numFmts>
  <fonts count="2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2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2" borderId="3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 vertical="center" wrapText="1"/>
    </xf>
    <xf numFmtId="0" fontId="5" fillId="2" borderId="3" xfId="0" quotePrefix="1" applyFont="1" applyFill="1" applyBorder="1" applyAlignment="1">
      <alignment horizontal="left" vertical="center"/>
    </xf>
    <xf numFmtId="0" fontId="6" fillId="2" borderId="3" xfId="0" quotePrefix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3" xfId="0" quotePrefix="1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7" fillId="2" borderId="3" xfId="0" quotePrefix="1" applyFont="1" applyFill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/>
    </xf>
    <xf numFmtId="0" fontId="20" fillId="2" borderId="3" xfId="0" quotePrefix="1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wrapText="1"/>
    </xf>
    <xf numFmtId="0" fontId="3" fillId="0" borderId="2" xfId="0" quotePrefix="1" applyFont="1" applyBorder="1" applyAlignment="1">
      <alignment horizontal="left" wrapText="1"/>
    </xf>
    <xf numFmtId="0" fontId="3" fillId="0" borderId="2" xfId="0" quotePrefix="1" applyFont="1" applyBorder="1" applyAlignment="1">
      <alignment horizontal="center" wrapText="1"/>
    </xf>
    <xf numFmtId="0" fontId="3" fillId="0" borderId="2" xfId="0" quotePrefix="1" applyFont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14" fillId="3" borderId="1" xfId="0" applyFont="1" applyFill="1" applyBorder="1" applyAlignment="1">
      <alignment horizontal="left" vertical="center"/>
    </xf>
    <xf numFmtId="0" fontId="24" fillId="3" borderId="2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3" fillId="0" borderId="0" xfId="0" quotePrefix="1" applyFont="1" applyAlignment="1">
      <alignment horizontal="center" vertical="center" wrapText="1"/>
    </xf>
    <xf numFmtId="3" fontId="14" fillId="4" borderId="1" xfId="0" quotePrefix="1" applyNumberFormat="1" applyFont="1" applyFill="1" applyBorder="1" applyAlignment="1">
      <alignment horizontal="right"/>
    </xf>
    <xf numFmtId="3" fontId="14" fillId="3" borderId="1" xfId="0" quotePrefix="1" applyNumberFormat="1" applyFont="1" applyFill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3" borderId="3" xfId="0" applyNumberFormat="1" applyFont="1" applyFill="1" applyBorder="1" applyAlignment="1">
      <alignment horizontal="right"/>
    </xf>
    <xf numFmtId="164" fontId="3" fillId="3" borderId="3" xfId="1" applyFont="1" applyFill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4" fontId="14" fillId="3" borderId="1" xfId="0" quotePrefix="1" applyNumberFormat="1" applyFont="1" applyFill="1" applyBorder="1" applyAlignment="1">
      <alignment horizontal="right"/>
    </xf>
    <xf numFmtId="164" fontId="4" fillId="0" borderId="3" xfId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164" fontId="4" fillId="0" borderId="3" xfId="1" applyFont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right"/>
    </xf>
    <xf numFmtId="164" fontId="2" fillId="2" borderId="3" xfId="1" applyFont="1" applyFill="1" applyBorder="1" applyAlignment="1"/>
    <xf numFmtId="43" fontId="4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3" borderId="1" xfId="0" quotePrefix="1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0" borderId="1" xfId="0" quotePrefix="1" applyFont="1" applyBorder="1" applyAlignment="1">
      <alignment horizontal="left" vertical="center"/>
    </xf>
    <xf numFmtId="0" fontId="24" fillId="0" borderId="2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24" fillId="3" borderId="2" xfId="0" applyFont="1" applyFill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24" fillId="0" borderId="2" xfId="0" applyFont="1" applyBorder="1" applyAlignment="1">
      <alignment vertical="center" wrapText="1"/>
    </xf>
    <xf numFmtId="0" fontId="14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zoomScale="70" zoomScaleNormal="70" workbookViewId="0">
      <selection activeCell="M7" sqref="M7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77" t="s">
        <v>113</v>
      </c>
      <c r="B1" s="77"/>
      <c r="C1" s="77"/>
      <c r="D1" s="77"/>
      <c r="E1" s="77"/>
      <c r="F1" s="77"/>
      <c r="G1" s="77"/>
      <c r="H1" s="77"/>
    </row>
    <row r="2" spans="1:8" ht="15.75" x14ac:dyDescent="0.25">
      <c r="A2" s="41"/>
      <c r="B2" s="41"/>
      <c r="C2" s="41"/>
      <c r="D2" s="41"/>
      <c r="E2" s="41"/>
      <c r="F2" s="41"/>
      <c r="G2" s="41"/>
      <c r="H2" s="41"/>
    </row>
    <row r="3" spans="1:8" ht="15.75" x14ac:dyDescent="0.25">
      <c r="A3" s="77" t="s">
        <v>18</v>
      </c>
      <c r="B3" s="77"/>
      <c r="C3" s="77"/>
      <c r="D3" s="77"/>
      <c r="E3" s="77"/>
      <c r="F3" s="77"/>
      <c r="G3" s="77"/>
      <c r="H3" s="87"/>
    </row>
    <row r="4" spans="1:8" ht="15.75" x14ac:dyDescent="0.25">
      <c r="A4" s="41"/>
      <c r="B4" s="41"/>
      <c r="C4" s="41"/>
      <c r="D4" s="41"/>
      <c r="E4" s="41"/>
      <c r="F4" s="41"/>
      <c r="G4" s="41"/>
      <c r="H4" s="42"/>
    </row>
    <row r="5" spans="1:8" ht="15.75" x14ac:dyDescent="0.25">
      <c r="A5" s="77" t="s">
        <v>24</v>
      </c>
      <c r="B5" s="78"/>
      <c r="C5" s="78"/>
      <c r="D5" s="78"/>
      <c r="E5" s="78"/>
      <c r="F5" s="78"/>
      <c r="G5" s="78"/>
      <c r="H5" s="78"/>
    </row>
    <row r="6" spans="1:8" ht="15.75" x14ac:dyDescent="0.25">
      <c r="A6" s="44"/>
      <c r="B6" s="45"/>
      <c r="C6" s="45"/>
      <c r="D6" s="45"/>
      <c r="E6" s="46"/>
      <c r="F6" s="47"/>
      <c r="G6" s="47"/>
      <c r="H6" s="47"/>
    </row>
    <row r="7" spans="1:8" ht="31.5" x14ac:dyDescent="0.25">
      <c r="A7" s="48"/>
      <c r="B7" s="49"/>
      <c r="C7" s="49"/>
      <c r="D7" s="50"/>
      <c r="E7" s="51"/>
      <c r="F7" s="52" t="s">
        <v>59</v>
      </c>
      <c r="G7" s="52" t="s">
        <v>58</v>
      </c>
      <c r="H7" s="52" t="s">
        <v>60</v>
      </c>
    </row>
    <row r="8" spans="1:8" ht="15.75" x14ac:dyDescent="0.25">
      <c r="A8" s="82" t="s">
        <v>0</v>
      </c>
      <c r="B8" s="76"/>
      <c r="C8" s="76"/>
      <c r="D8" s="76"/>
      <c r="E8" s="88"/>
      <c r="F8" s="63">
        <f t="shared" ref="F8:H8" si="0">F9+F10</f>
        <v>614974.31999999995</v>
      </c>
      <c r="G8" s="63">
        <f t="shared" si="0"/>
        <v>49923.72</v>
      </c>
      <c r="H8" s="63">
        <f t="shared" si="0"/>
        <v>664898.03999999992</v>
      </c>
    </row>
    <row r="9" spans="1:8" ht="15.75" x14ac:dyDescent="0.25">
      <c r="A9" s="89" t="s">
        <v>31</v>
      </c>
      <c r="B9" s="90"/>
      <c r="C9" s="90"/>
      <c r="D9" s="90"/>
      <c r="E9" s="86"/>
      <c r="F9" s="62">
        <v>614974.31999999995</v>
      </c>
      <c r="G9" s="62">
        <v>49923.72</v>
      </c>
      <c r="H9" s="62">
        <f>F9+G9</f>
        <v>664898.03999999992</v>
      </c>
    </row>
    <row r="10" spans="1:8" ht="15.75" x14ac:dyDescent="0.25">
      <c r="A10" s="85" t="s">
        <v>32</v>
      </c>
      <c r="B10" s="86"/>
      <c r="C10" s="86"/>
      <c r="D10" s="86"/>
      <c r="E10" s="86"/>
      <c r="F10" s="54"/>
      <c r="G10" s="54"/>
      <c r="H10" s="54"/>
    </row>
    <row r="11" spans="1:8" ht="15.75" x14ac:dyDescent="0.25">
      <c r="A11" s="55" t="s">
        <v>1</v>
      </c>
      <c r="B11" s="56"/>
      <c r="C11" s="56"/>
      <c r="D11" s="56"/>
      <c r="E11" s="56"/>
      <c r="F11" s="63">
        <f t="shared" ref="F11:H11" si="1">F12+F13</f>
        <v>614974.31999999995</v>
      </c>
      <c r="G11" s="63">
        <f t="shared" si="1"/>
        <v>57416.97</v>
      </c>
      <c r="H11" s="63">
        <f t="shared" si="1"/>
        <v>672391.29</v>
      </c>
    </row>
    <row r="12" spans="1:8" ht="15.75" x14ac:dyDescent="0.25">
      <c r="A12" s="91" t="s">
        <v>33</v>
      </c>
      <c r="B12" s="90"/>
      <c r="C12" s="90"/>
      <c r="D12" s="90"/>
      <c r="E12" s="90"/>
      <c r="F12" s="62">
        <v>608274.31999999995</v>
      </c>
      <c r="G12" s="62">
        <v>50967.42</v>
      </c>
      <c r="H12" s="62">
        <f>F12+G12</f>
        <v>659241.74</v>
      </c>
    </row>
    <row r="13" spans="1:8" ht="15.75" x14ac:dyDescent="0.25">
      <c r="A13" s="85" t="s">
        <v>34</v>
      </c>
      <c r="B13" s="86"/>
      <c r="C13" s="86"/>
      <c r="D13" s="86"/>
      <c r="E13" s="86"/>
      <c r="F13" s="62">
        <v>6700</v>
      </c>
      <c r="G13" s="62">
        <v>6449.55</v>
      </c>
      <c r="H13" s="65">
        <f>F13+G13</f>
        <v>13149.55</v>
      </c>
    </row>
    <row r="14" spans="1:8" ht="15.75" x14ac:dyDescent="0.25">
      <c r="A14" s="75" t="s">
        <v>52</v>
      </c>
      <c r="B14" s="76"/>
      <c r="C14" s="76"/>
      <c r="D14" s="76"/>
      <c r="E14" s="76"/>
      <c r="F14" s="53">
        <f t="shared" ref="F14:H14" si="2">F8-F11</f>
        <v>0</v>
      </c>
      <c r="G14" s="64">
        <f t="shared" si="2"/>
        <v>-7493.25</v>
      </c>
      <c r="H14" s="63">
        <f t="shared" si="2"/>
        <v>-7493.2500000001164</v>
      </c>
    </row>
    <row r="15" spans="1:8" ht="15.75" x14ac:dyDescent="0.25">
      <c r="A15" s="41"/>
      <c r="B15" s="57"/>
      <c r="C15" s="57"/>
      <c r="D15" s="57"/>
      <c r="E15" s="57"/>
      <c r="F15" s="57"/>
      <c r="G15" s="58"/>
      <c r="H15" s="58"/>
    </row>
    <row r="16" spans="1:8" ht="15.75" x14ac:dyDescent="0.25">
      <c r="A16" s="77" t="s">
        <v>25</v>
      </c>
      <c r="B16" s="78"/>
      <c r="C16" s="78"/>
      <c r="D16" s="78"/>
      <c r="E16" s="78"/>
      <c r="F16" s="78"/>
      <c r="G16" s="78"/>
      <c r="H16" s="78"/>
    </row>
    <row r="17" spans="1:8" ht="15.75" x14ac:dyDescent="0.25">
      <c r="A17" s="41"/>
      <c r="B17" s="57"/>
      <c r="C17" s="57"/>
      <c r="D17" s="57"/>
      <c r="E17" s="57"/>
      <c r="F17" s="57"/>
      <c r="G17" s="58"/>
      <c r="H17" s="58"/>
    </row>
    <row r="18" spans="1:8" ht="31.5" x14ac:dyDescent="0.25">
      <c r="A18" s="48"/>
      <c r="B18" s="49"/>
      <c r="C18" s="49"/>
      <c r="D18" s="50"/>
      <c r="E18" s="51"/>
      <c r="F18" s="52" t="s">
        <v>59</v>
      </c>
      <c r="G18" s="52" t="s">
        <v>58</v>
      </c>
      <c r="H18" s="52" t="s">
        <v>60</v>
      </c>
    </row>
    <row r="19" spans="1:8" ht="15.75" x14ac:dyDescent="0.25">
      <c r="A19" s="85" t="s">
        <v>35</v>
      </c>
      <c r="B19" s="86"/>
      <c r="C19" s="86"/>
      <c r="D19" s="86"/>
      <c r="E19" s="86"/>
      <c r="F19" s="54"/>
      <c r="G19" s="54"/>
      <c r="H19" s="54"/>
    </row>
    <row r="20" spans="1:8" ht="15.75" x14ac:dyDescent="0.25">
      <c r="A20" s="85" t="s">
        <v>36</v>
      </c>
      <c r="B20" s="86"/>
      <c r="C20" s="86"/>
      <c r="D20" s="86"/>
      <c r="E20" s="86"/>
      <c r="F20" s="54"/>
      <c r="G20" s="54"/>
      <c r="H20" s="54"/>
    </row>
    <row r="21" spans="1:8" ht="15.75" x14ac:dyDescent="0.25">
      <c r="A21" s="75" t="s">
        <v>2</v>
      </c>
      <c r="B21" s="76"/>
      <c r="C21" s="76"/>
      <c r="D21" s="76"/>
      <c r="E21" s="76"/>
      <c r="F21" s="53">
        <f t="shared" ref="F21:H21" si="3">F19-F20</f>
        <v>0</v>
      </c>
      <c r="G21" s="53">
        <f t="shared" si="3"/>
        <v>0</v>
      </c>
      <c r="H21" s="53">
        <f t="shared" si="3"/>
        <v>0</v>
      </c>
    </row>
    <row r="22" spans="1:8" ht="15.75" x14ac:dyDescent="0.25">
      <c r="A22" s="75" t="s">
        <v>53</v>
      </c>
      <c r="B22" s="76"/>
      <c r="C22" s="76"/>
      <c r="D22" s="76"/>
      <c r="E22" s="76"/>
      <c r="F22" s="53">
        <f t="shared" ref="F22:H22" si="4">F14+F21</f>
        <v>0</v>
      </c>
      <c r="G22" s="63">
        <f t="shared" si="4"/>
        <v>-7493.25</v>
      </c>
      <c r="H22" s="63">
        <f t="shared" si="4"/>
        <v>-7493.2500000001164</v>
      </c>
    </row>
    <row r="23" spans="1:8" ht="15.75" x14ac:dyDescent="0.25">
      <c r="A23" s="59"/>
      <c r="B23" s="57"/>
      <c r="C23" s="57"/>
      <c r="D23" s="57"/>
      <c r="E23" s="57"/>
      <c r="F23" s="57"/>
      <c r="G23" s="58"/>
      <c r="H23" s="58"/>
    </row>
    <row r="24" spans="1:8" ht="15.75" x14ac:dyDescent="0.25">
      <c r="A24" s="77" t="s">
        <v>54</v>
      </c>
      <c r="B24" s="78"/>
      <c r="C24" s="78"/>
      <c r="D24" s="78"/>
      <c r="E24" s="78"/>
      <c r="F24" s="78"/>
      <c r="G24" s="78"/>
      <c r="H24" s="78"/>
    </row>
    <row r="25" spans="1:8" ht="15.75" x14ac:dyDescent="0.25">
      <c r="A25" s="41"/>
      <c r="B25" s="43"/>
      <c r="C25" s="43"/>
      <c r="D25" s="43"/>
      <c r="E25" s="43"/>
      <c r="F25" s="43"/>
      <c r="G25" s="43"/>
      <c r="H25" s="43"/>
    </row>
    <row r="26" spans="1:8" ht="31.5" x14ac:dyDescent="0.25">
      <c r="A26" s="48"/>
      <c r="B26" s="49"/>
      <c r="C26" s="49"/>
      <c r="D26" s="50"/>
      <c r="E26" s="51"/>
      <c r="F26" s="52" t="s">
        <v>59</v>
      </c>
      <c r="G26" s="52" t="s">
        <v>58</v>
      </c>
      <c r="H26" s="52" t="s">
        <v>60</v>
      </c>
    </row>
    <row r="27" spans="1:8" ht="15" customHeight="1" x14ac:dyDescent="0.25">
      <c r="A27" s="79" t="s">
        <v>55</v>
      </c>
      <c r="B27" s="80"/>
      <c r="C27" s="80"/>
      <c r="D27" s="80"/>
      <c r="E27" s="81"/>
      <c r="F27" s="60">
        <v>0</v>
      </c>
      <c r="G27" s="60">
        <v>0</v>
      </c>
      <c r="H27" s="60">
        <v>0</v>
      </c>
    </row>
    <row r="28" spans="1:8" ht="15" customHeight="1" x14ac:dyDescent="0.25">
      <c r="A28" s="75" t="s">
        <v>56</v>
      </c>
      <c r="B28" s="76"/>
      <c r="C28" s="76"/>
      <c r="D28" s="76"/>
      <c r="E28" s="76"/>
      <c r="F28" s="61">
        <f t="shared" ref="F28:H28" si="5">F22+F27</f>
        <v>0</v>
      </c>
      <c r="G28" s="66">
        <f t="shared" si="5"/>
        <v>-7493.25</v>
      </c>
      <c r="H28" s="66">
        <f t="shared" si="5"/>
        <v>-7493.2500000001164</v>
      </c>
    </row>
    <row r="29" spans="1:8" ht="45" customHeight="1" x14ac:dyDescent="0.25">
      <c r="A29" s="82" t="s">
        <v>57</v>
      </c>
      <c r="B29" s="83"/>
      <c r="C29" s="83"/>
      <c r="D29" s="83"/>
      <c r="E29" s="84"/>
      <c r="F29" s="61">
        <f t="shared" ref="F29" si="6">F14+F21+F27-F28</f>
        <v>0</v>
      </c>
      <c r="G29" s="66">
        <v>7493.25</v>
      </c>
      <c r="H29" s="66">
        <v>7493.25</v>
      </c>
    </row>
    <row r="30" spans="1:8" ht="15.75" x14ac:dyDescent="0.25">
      <c r="A30" s="23"/>
      <c r="B30" s="24"/>
      <c r="C30" s="24"/>
      <c r="D30" s="24"/>
      <c r="E30" s="24"/>
      <c r="F30" s="24"/>
      <c r="G30" s="24"/>
      <c r="H30" s="24"/>
    </row>
    <row r="31" spans="1:8" ht="17.25" customHeight="1" x14ac:dyDescent="0.25"/>
    <row r="32" spans="1:8" x14ac:dyDescent="0.25">
      <c r="A32" s="73"/>
      <c r="B32" s="74"/>
      <c r="C32" s="74"/>
      <c r="D32" s="74"/>
      <c r="E32" s="74"/>
      <c r="F32" s="74"/>
      <c r="G32" s="74"/>
      <c r="H32" s="74"/>
    </row>
    <row r="33" ht="9" customHeight="1" x14ac:dyDescent="0.25"/>
  </sheetData>
  <mergeCells count="19">
    <mergeCell ref="A20:E20"/>
    <mergeCell ref="A1:H1"/>
    <mergeCell ref="A3:H3"/>
    <mergeCell ref="A5:H5"/>
    <mergeCell ref="A8:E8"/>
    <mergeCell ref="A9:E9"/>
    <mergeCell ref="A10:E10"/>
    <mergeCell ref="A12:E12"/>
    <mergeCell ref="A13:E13"/>
    <mergeCell ref="A14:E14"/>
    <mergeCell ref="A16:H16"/>
    <mergeCell ref="A19:E19"/>
    <mergeCell ref="A32:H32"/>
    <mergeCell ref="A21:E21"/>
    <mergeCell ref="A22:E22"/>
    <mergeCell ref="A24:H24"/>
    <mergeCell ref="A27:E27"/>
    <mergeCell ref="A28:E28"/>
    <mergeCell ref="A29:E2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2"/>
  <sheetViews>
    <sheetView topLeftCell="A10" workbookViewId="0">
      <selection activeCell="K25" sqref="K2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6" width="25.28515625" customWidth="1"/>
  </cols>
  <sheetData>
    <row r="1" spans="1:6" ht="42" customHeight="1" x14ac:dyDescent="0.25">
      <c r="A1" s="77" t="s">
        <v>86</v>
      </c>
      <c r="B1" s="77"/>
      <c r="C1" s="77"/>
      <c r="D1" s="77"/>
      <c r="E1" s="77"/>
      <c r="F1" s="77"/>
    </row>
    <row r="2" spans="1:6" ht="18" customHeight="1" x14ac:dyDescent="0.25">
      <c r="A2" s="1"/>
      <c r="B2" s="1"/>
      <c r="C2" s="1"/>
      <c r="D2" s="1"/>
      <c r="E2" s="1"/>
      <c r="F2" s="1"/>
    </row>
    <row r="3" spans="1:6" ht="15.75" customHeight="1" x14ac:dyDescent="0.25">
      <c r="A3" s="77" t="s">
        <v>18</v>
      </c>
      <c r="B3" s="77"/>
      <c r="C3" s="77"/>
      <c r="D3" s="77"/>
      <c r="E3" s="77"/>
      <c r="F3" s="77"/>
    </row>
    <row r="4" spans="1:6" ht="18" x14ac:dyDescent="0.25">
      <c r="A4" s="1"/>
      <c r="B4" s="1"/>
      <c r="C4" s="1"/>
      <c r="D4" s="1"/>
      <c r="E4" s="1"/>
      <c r="F4" s="2"/>
    </row>
    <row r="5" spans="1:6" ht="18" customHeight="1" x14ac:dyDescent="0.25">
      <c r="A5" s="77" t="s">
        <v>4</v>
      </c>
      <c r="B5" s="77"/>
      <c r="C5" s="77"/>
      <c r="D5" s="77"/>
      <c r="E5" s="77"/>
      <c r="F5" s="77"/>
    </row>
    <row r="6" spans="1:6" ht="18" x14ac:dyDescent="0.25">
      <c r="A6" s="1"/>
      <c r="B6" s="1"/>
      <c r="C6" s="1"/>
      <c r="D6" s="1"/>
      <c r="E6" s="1"/>
      <c r="F6" s="2"/>
    </row>
    <row r="7" spans="1:6" ht="15.75" customHeight="1" x14ac:dyDescent="0.25">
      <c r="A7" s="77" t="s">
        <v>65</v>
      </c>
      <c r="B7" s="77"/>
      <c r="C7" s="77"/>
      <c r="D7" s="77"/>
      <c r="E7" s="77"/>
      <c r="F7" s="77"/>
    </row>
    <row r="8" spans="1:6" ht="18" x14ac:dyDescent="0.25">
      <c r="A8" s="1"/>
      <c r="B8" s="1"/>
      <c r="C8" s="1"/>
      <c r="D8" s="1"/>
      <c r="E8" s="1"/>
      <c r="F8" s="2"/>
    </row>
    <row r="9" spans="1:6" x14ac:dyDescent="0.25">
      <c r="A9" s="12" t="s">
        <v>5</v>
      </c>
      <c r="B9" s="11" t="s">
        <v>6</v>
      </c>
      <c r="C9" s="11" t="s">
        <v>3</v>
      </c>
      <c r="D9" s="12" t="s">
        <v>59</v>
      </c>
      <c r="E9" s="12" t="s">
        <v>58</v>
      </c>
      <c r="F9" s="12" t="s">
        <v>60</v>
      </c>
    </row>
    <row r="10" spans="1:6" x14ac:dyDescent="0.25">
      <c r="A10" s="19"/>
      <c r="B10" s="20"/>
      <c r="C10" s="18" t="s">
        <v>0</v>
      </c>
      <c r="D10" s="67">
        <v>614974.31999999995</v>
      </c>
      <c r="E10" s="68">
        <f>E11+E17</f>
        <v>57416.97</v>
      </c>
      <c r="F10" s="68">
        <f>F11+F17</f>
        <v>672391.29</v>
      </c>
    </row>
    <row r="11" spans="1:6" ht="15.75" customHeight="1" x14ac:dyDescent="0.25">
      <c r="A11" s="4">
        <v>6</v>
      </c>
      <c r="B11" s="4"/>
      <c r="C11" s="4" t="s">
        <v>7</v>
      </c>
      <c r="D11" s="36">
        <v>614974.31999999995</v>
      </c>
      <c r="E11" s="36">
        <f>SUM(E12:E14)</f>
        <v>49923.72</v>
      </c>
      <c r="F11" s="36">
        <f>SUM(F12:F14)</f>
        <v>664898.04</v>
      </c>
    </row>
    <row r="12" spans="1:6" ht="38.25" x14ac:dyDescent="0.25">
      <c r="A12" s="4"/>
      <c r="B12" s="8">
        <v>63</v>
      </c>
      <c r="C12" s="8" t="s">
        <v>27</v>
      </c>
      <c r="D12" s="33">
        <v>479310.89</v>
      </c>
      <c r="E12" s="33">
        <v>64308</v>
      </c>
      <c r="F12" s="33">
        <f>D12+E12</f>
        <v>543618.89</v>
      </c>
    </row>
    <row r="13" spans="1:6" ht="38.25" x14ac:dyDescent="0.25">
      <c r="A13" s="5"/>
      <c r="B13" s="5">
        <v>66</v>
      </c>
      <c r="C13" s="10" t="s">
        <v>114</v>
      </c>
      <c r="D13" s="33">
        <v>3800</v>
      </c>
      <c r="E13" s="33">
        <v>3000</v>
      </c>
      <c r="F13" s="33">
        <f>D13+E13</f>
        <v>6800</v>
      </c>
    </row>
    <row r="14" spans="1:6" ht="38.25" x14ac:dyDescent="0.25">
      <c r="A14" s="5"/>
      <c r="B14" s="5">
        <v>67</v>
      </c>
      <c r="C14" s="8" t="s">
        <v>28</v>
      </c>
      <c r="D14" s="33">
        <v>131863.43</v>
      </c>
      <c r="E14" s="33">
        <v>-17384.28</v>
      </c>
      <c r="F14" s="33">
        <f>D14+E14</f>
        <v>114479.15</v>
      </c>
    </row>
    <row r="15" spans="1:6" ht="25.5" x14ac:dyDescent="0.25">
      <c r="A15" s="7">
        <v>7</v>
      </c>
      <c r="B15" s="7"/>
      <c r="C15" s="13" t="s">
        <v>8</v>
      </c>
      <c r="D15" s="3"/>
      <c r="E15" s="3"/>
      <c r="F15" s="3"/>
    </row>
    <row r="16" spans="1:6" ht="38.25" x14ac:dyDescent="0.25">
      <c r="A16" s="7"/>
      <c r="B16" s="8">
        <v>72</v>
      </c>
      <c r="C16" s="14" t="s">
        <v>26</v>
      </c>
      <c r="D16" s="3"/>
      <c r="E16" s="3"/>
      <c r="F16" s="3"/>
    </row>
    <row r="17" spans="1:6" x14ac:dyDescent="0.25">
      <c r="A17" s="7">
        <v>9</v>
      </c>
      <c r="B17" s="7"/>
      <c r="C17" s="13"/>
      <c r="D17" s="3"/>
      <c r="E17" s="36">
        <v>7493.25</v>
      </c>
      <c r="F17" s="36">
        <v>7493.25</v>
      </c>
    </row>
    <row r="18" spans="1:6" ht="25.5" x14ac:dyDescent="0.25">
      <c r="A18" s="8"/>
      <c r="B18" s="8">
        <v>92</v>
      </c>
      <c r="C18" s="14" t="s">
        <v>64</v>
      </c>
      <c r="D18" s="3"/>
      <c r="E18" s="33">
        <v>7493.25</v>
      </c>
      <c r="F18" s="33">
        <v>7493.25</v>
      </c>
    </row>
    <row r="21" spans="1:6" ht="15.75" x14ac:dyDescent="0.25">
      <c r="A21" s="77" t="s">
        <v>66</v>
      </c>
      <c r="B21" s="92"/>
      <c r="C21" s="92"/>
      <c r="D21" s="92"/>
      <c r="E21" s="92"/>
      <c r="F21" s="92"/>
    </row>
    <row r="22" spans="1:6" ht="18" x14ac:dyDescent="0.25">
      <c r="A22" s="1"/>
      <c r="B22" s="1"/>
      <c r="C22" s="1"/>
      <c r="D22" s="1"/>
      <c r="E22" s="1"/>
      <c r="F22" s="2"/>
    </row>
    <row r="23" spans="1:6" x14ac:dyDescent="0.25">
      <c r="A23" s="12" t="s">
        <v>5</v>
      </c>
      <c r="B23" s="11" t="s">
        <v>6</v>
      </c>
      <c r="C23" s="11" t="s">
        <v>9</v>
      </c>
      <c r="D23" s="12" t="s">
        <v>59</v>
      </c>
      <c r="E23" s="12" t="s">
        <v>58</v>
      </c>
      <c r="F23" s="12" t="s">
        <v>60</v>
      </c>
    </row>
    <row r="24" spans="1:6" x14ac:dyDescent="0.25">
      <c r="A24" s="19"/>
      <c r="B24" s="20"/>
      <c r="C24" s="18" t="s">
        <v>1</v>
      </c>
      <c r="D24" s="67">
        <v>614974.31999999995</v>
      </c>
      <c r="E24" s="68">
        <f>E25+E29</f>
        <v>57416.97</v>
      </c>
      <c r="F24" s="68">
        <f>F25+F29</f>
        <v>672391.29</v>
      </c>
    </row>
    <row r="25" spans="1:6" ht="15.75" customHeight="1" x14ac:dyDescent="0.25">
      <c r="A25" s="4">
        <v>3</v>
      </c>
      <c r="B25" s="4"/>
      <c r="C25" s="4" t="s">
        <v>10</v>
      </c>
      <c r="D25" s="36">
        <v>608274.31999999995</v>
      </c>
      <c r="E25" s="36">
        <f>SUM(E26:E28)</f>
        <v>50967.42</v>
      </c>
      <c r="F25" s="36">
        <f t="shared" ref="F25:F28" si="0">D25+E25</f>
        <v>659241.74</v>
      </c>
    </row>
    <row r="26" spans="1:6" ht="15.75" customHeight="1" x14ac:dyDescent="0.25">
      <c r="A26" s="4"/>
      <c r="B26" s="8">
        <v>31</v>
      </c>
      <c r="C26" s="8" t="s">
        <v>11</v>
      </c>
      <c r="D26" s="33">
        <v>473000</v>
      </c>
      <c r="E26" s="33">
        <v>64000</v>
      </c>
      <c r="F26" s="33">
        <f t="shared" si="0"/>
        <v>537000</v>
      </c>
    </row>
    <row r="27" spans="1:6" x14ac:dyDescent="0.25">
      <c r="A27" s="5"/>
      <c r="B27" s="5">
        <v>32</v>
      </c>
      <c r="C27" s="5" t="s">
        <v>21</v>
      </c>
      <c r="D27" s="33">
        <v>134974.32</v>
      </c>
      <c r="E27" s="33">
        <v>-13032.86</v>
      </c>
      <c r="F27" s="33">
        <f t="shared" si="0"/>
        <v>121941.46</v>
      </c>
    </row>
    <row r="28" spans="1:6" x14ac:dyDescent="0.25">
      <c r="A28" s="5"/>
      <c r="B28" s="5">
        <v>38</v>
      </c>
      <c r="C28" s="5" t="s">
        <v>103</v>
      </c>
      <c r="D28" s="33">
        <v>300</v>
      </c>
      <c r="E28" s="33">
        <v>0.28000000000000003</v>
      </c>
      <c r="F28" s="33">
        <f t="shared" si="0"/>
        <v>300.27999999999997</v>
      </c>
    </row>
    <row r="29" spans="1:6" ht="25.5" x14ac:dyDescent="0.25">
      <c r="A29" s="7">
        <v>4</v>
      </c>
      <c r="B29" s="7"/>
      <c r="C29" s="13" t="s">
        <v>12</v>
      </c>
      <c r="D29" s="36">
        <v>6700</v>
      </c>
      <c r="E29" s="36">
        <v>6449.55</v>
      </c>
      <c r="F29" s="36">
        <f>D29+E29</f>
        <v>13149.55</v>
      </c>
    </row>
    <row r="30" spans="1:6" ht="38.25" x14ac:dyDescent="0.25">
      <c r="A30" s="7"/>
      <c r="B30" s="8">
        <v>42</v>
      </c>
      <c r="C30" s="14" t="s">
        <v>29</v>
      </c>
      <c r="D30" s="33">
        <v>6700</v>
      </c>
      <c r="E30" s="33">
        <v>6449.55</v>
      </c>
      <c r="F30" s="33">
        <v>13149.55</v>
      </c>
    </row>
    <row r="31" spans="1:6" x14ac:dyDescent="0.25">
      <c r="A31" s="7">
        <v>9</v>
      </c>
      <c r="B31" s="7"/>
      <c r="C31" s="13"/>
      <c r="D31" s="3"/>
      <c r="E31" s="3"/>
      <c r="F31" s="3"/>
    </row>
    <row r="32" spans="1:6" ht="25.5" x14ac:dyDescent="0.25">
      <c r="A32" s="8"/>
      <c r="B32" s="8">
        <v>92</v>
      </c>
      <c r="C32" s="14" t="s">
        <v>67</v>
      </c>
      <c r="D32" s="3"/>
      <c r="E32" s="3"/>
      <c r="F32" s="3"/>
    </row>
  </sheetData>
  <mergeCells count="5">
    <mergeCell ref="A21:F21"/>
    <mergeCell ref="A1:F1"/>
    <mergeCell ref="A3:F3"/>
    <mergeCell ref="A5:F5"/>
    <mergeCell ref="A7:F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43"/>
  <sheetViews>
    <sheetView tabSelected="1" workbookViewId="0">
      <selection activeCell="D41" sqref="D41"/>
    </sheetView>
  </sheetViews>
  <sheetFormatPr defaultRowHeight="15" x14ac:dyDescent="0.25"/>
  <cols>
    <col min="1" max="4" width="25.28515625" customWidth="1"/>
  </cols>
  <sheetData>
    <row r="1" spans="1:4" ht="42" customHeight="1" x14ac:dyDescent="0.25">
      <c r="A1" s="77" t="s">
        <v>86</v>
      </c>
      <c r="B1" s="77"/>
      <c r="C1" s="77"/>
      <c r="D1" s="77"/>
    </row>
    <row r="2" spans="1:4" ht="18" customHeight="1" x14ac:dyDescent="0.25">
      <c r="A2" s="1"/>
      <c r="B2" s="1"/>
      <c r="C2" s="1"/>
      <c r="D2" s="1"/>
    </row>
    <row r="3" spans="1:4" ht="15.75" customHeight="1" x14ac:dyDescent="0.25">
      <c r="A3" s="77" t="s">
        <v>18</v>
      </c>
      <c r="B3" s="77"/>
      <c r="C3" s="77"/>
      <c r="D3" s="77"/>
    </row>
    <row r="4" spans="1:4" ht="18" x14ac:dyDescent="0.25">
      <c r="B4" s="1"/>
      <c r="C4" s="1"/>
      <c r="D4" s="2"/>
    </row>
    <row r="5" spans="1:4" ht="18" customHeight="1" x14ac:dyDescent="0.25">
      <c r="A5" s="77" t="s">
        <v>4</v>
      </c>
      <c r="B5" s="77"/>
      <c r="C5" s="77"/>
      <c r="D5" s="77"/>
    </row>
    <row r="6" spans="1:4" ht="18" x14ac:dyDescent="0.25">
      <c r="A6" s="1"/>
      <c r="B6" s="1"/>
      <c r="C6" s="1"/>
      <c r="D6" s="2"/>
    </row>
    <row r="7" spans="1:4" ht="15.75" customHeight="1" x14ac:dyDescent="0.25">
      <c r="A7" s="77" t="s">
        <v>76</v>
      </c>
      <c r="B7" s="77"/>
      <c r="C7" s="77"/>
      <c r="D7" s="77"/>
    </row>
    <row r="8" spans="1:4" ht="18" x14ac:dyDescent="0.25">
      <c r="A8" s="1"/>
      <c r="B8" s="1"/>
      <c r="C8" s="1"/>
      <c r="D8" s="2"/>
    </row>
    <row r="9" spans="1:4" x14ac:dyDescent="0.25">
      <c r="A9" s="12" t="s">
        <v>37</v>
      </c>
      <c r="B9" s="12" t="s">
        <v>59</v>
      </c>
      <c r="C9" s="12" t="s">
        <v>58</v>
      </c>
      <c r="D9" s="12" t="s">
        <v>60</v>
      </c>
    </row>
    <row r="10" spans="1:4" x14ac:dyDescent="0.25">
      <c r="A10" s="21" t="s">
        <v>0</v>
      </c>
      <c r="B10" s="69">
        <v>614974.31999999995</v>
      </c>
      <c r="C10" s="69">
        <v>57416.97</v>
      </c>
      <c r="D10" s="72">
        <f>B10+C10</f>
        <v>672391.28999999992</v>
      </c>
    </row>
    <row r="11" spans="1:4" x14ac:dyDescent="0.25">
      <c r="A11" s="13" t="s">
        <v>42</v>
      </c>
      <c r="B11" s="67">
        <v>611174.31999999995</v>
      </c>
      <c r="C11" s="69">
        <v>46923.72</v>
      </c>
      <c r="D11" s="72">
        <f t="shared" ref="D11:D14" si="0">B11+C11</f>
        <v>658098.03999999992</v>
      </c>
    </row>
    <row r="12" spans="1:4" x14ac:dyDescent="0.25">
      <c r="A12" s="6" t="s">
        <v>43</v>
      </c>
      <c r="B12" s="70">
        <v>611174.31999999995</v>
      </c>
      <c r="C12" s="33">
        <v>46923.72</v>
      </c>
      <c r="D12" s="72">
        <f t="shared" si="0"/>
        <v>658098.03999999992</v>
      </c>
    </row>
    <row r="13" spans="1:4" x14ac:dyDescent="0.25">
      <c r="A13" s="5" t="s">
        <v>69</v>
      </c>
      <c r="B13" s="71">
        <v>3800</v>
      </c>
      <c r="C13" s="33">
        <v>3000</v>
      </c>
      <c r="D13" s="72">
        <f t="shared" si="0"/>
        <v>6800</v>
      </c>
    </row>
    <row r="14" spans="1:4" x14ac:dyDescent="0.25">
      <c r="A14" s="5" t="s">
        <v>68</v>
      </c>
      <c r="B14" s="33">
        <v>3800</v>
      </c>
      <c r="C14" s="70">
        <v>3000</v>
      </c>
      <c r="D14" s="72">
        <f t="shared" si="0"/>
        <v>6800</v>
      </c>
    </row>
    <row r="15" spans="1:4" ht="25.5" x14ac:dyDescent="0.25">
      <c r="A15" s="4" t="s">
        <v>40</v>
      </c>
      <c r="B15" s="3"/>
      <c r="C15" s="3"/>
      <c r="D15" s="3"/>
    </row>
    <row r="16" spans="1:4" ht="25.5" x14ac:dyDescent="0.25">
      <c r="A16" s="10" t="s">
        <v>41</v>
      </c>
      <c r="B16" s="3"/>
      <c r="C16" s="3"/>
      <c r="D16" s="3"/>
    </row>
    <row r="17" spans="1:4" x14ac:dyDescent="0.25">
      <c r="A17" s="21" t="s">
        <v>38</v>
      </c>
      <c r="B17" s="3"/>
      <c r="C17" s="3"/>
      <c r="D17" s="3"/>
    </row>
    <row r="18" spans="1:4" x14ac:dyDescent="0.25">
      <c r="A18" s="6" t="s">
        <v>39</v>
      </c>
      <c r="B18" s="3"/>
      <c r="C18" s="3"/>
      <c r="D18" s="3"/>
    </row>
    <row r="19" spans="1:4" x14ac:dyDescent="0.25">
      <c r="A19" s="21" t="s">
        <v>70</v>
      </c>
      <c r="B19" s="3"/>
      <c r="C19" s="3"/>
      <c r="D19" s="3"/>
    </row>
    <row r="20" spans="1:4" x14ac:dyDescent="0.25">
      <c r="A20" s="21" t="s">
        <v>71</v>
      </c>
      <c r="B20" s="3"/>
      <c r="C20" s="3"/>
      <c r="D20" s="3"/>
    </row>
    <row r="21" spans="1:4" x14ac:dyDescent="0.25">
      <c r="A21" s="21" t="s">
        <v>72</v>
      </c>
      <c r="B21" s="3"/>
      <c r="C21" s="3"/>
      <c r="D21" s="3"/>
    </row>
    <row r="22" spans="1:4" x14ac:dyDescent="0.25">
      <c r="A22" s="26" t="s">
        <v>73</v>
      </c>
      <c r="B22" s="3"/>
      <c r="C22" s="33">
        <v>7493.25</v>
      </c>
      <c r="D22" s="33">
        <v>7493.25</v>
      </c>
    </row>
    <row r="23" spans="1:4" ht="25.5" x14ac:dyDescent="0.25">
      <c r="A23" s="26" t="s">
        <v>74</v>
      </c>
      <c r="B23" s="3"/>
      <c r="C23" s="3"/>
      <c r="D23" s="3"/>
    </row>
    <row r="24" spans="1:4" x14ac:dyDescent="0.25">
      <c r="A24" s="25" t="s">
        <v>75</v>
      </c>
      <c r="B24" s="3"/>
      <c r="C24" s="3"/>
      <c r="D24" s="3"/>
    </row>
    <row r="27" spans="1:4" ht="15.75" customHeight="1" x14ac:dyDescent="0.25">
      <c r="A27" s="77" t="s">
        <v>77</v>
      </c>
      <c r="B27" s="77"/>
      <c r="C27" s="77"/>
      <c r="D27" s="77"/>
    </row>
    <row r="28" spans="1:4" ht="18" x14ac:dyDescent="0.25">
      <c r="A28" s="1"/>
      <c r="B28" s="1"/>
      <c r="C28" s="1"/>
      <c r="D28" s="2"/>
    </row>
    <row r="29" spans="1:4" x14ac:dyDescent="0.25">
      <c r="A29" s="12" t="s">
        <v>37</v>
      </c>
      <c r="B29" s="12" t="s">
        <v>59</v>
      </c>
      <c r="C29" s="12" t="s">
        <v>58</v>
      </c>
      <c r="D29" s="12" t="s">
        <v>60</v>
      </c>
    </row>
    <row r="30" spans="1:4" x14ac:dyDescent="0.25">
      <c r="A30" s="21" t="s">
        <v>1</v>
      </c>
      <c r="B30" s="69">
        <v>614974.31999999995</v>
      </c>
      <c r="C30" s="69">
        <v>57416.97</v>
      </c>
      <c r="D30" s="69">
        <v>672391.29</v>
      </c>
    </row>
    <row r="31" spans="1:4" ht="15.75" customHeight="1" x14ac:dyDescent="0.25">
      <c r="A31" s="13" t="s">
        <v>42</v>
      </c>
      <c r="B31" s="33">
        <v>611174.31999999995</v>
      </c>
      <c r="C31" s="33">
        <v>46923.72</v>
      </c>
      <c r="D31" s="33">
        <v>658098.04</v>
      </c>
    </row>
    <row r="32" spans="1:4" x14ac:dyDescent="0.25">
      <c r="A32" s="6" t="s">
        <v>43</v>
      </c>
      <c r="B32" s="33">
        <v>611174.31999999995</v>
      </c>
      <c r="C32" s="33">
        <v>46923.72</v>
      </c>
      <c r="D32" s="33">
        <v>658098.04</v>
      </c>
    </row>
    <row r="33" spans="1:4" x14ac:dyDescent="0.25">
      <c r="A33" s="13" t="s">
        <v>44</v>
      </c>
      <c r="B33" s="33">
        <v>3800</v>
      </c>
      <c r="C33" s="33">
        <v>3000</v>
      </c>
      <c r="D33" s="33">
        <v>6800</v>
      </c>
    </row>
    <row r="34" spans="1:4" x14ac:dyDescent="0.25">
      <c r="A34" s="27" t="s">
        <v>78</v>
      </c>
      <c r="B34" s="33">
        <v>3800</v>
      </c>
      <c r="C34" s="33">
        <v>3000</v>
      </c>
      <c r="D34" s="33">
        <v>6800</v>
      </c>
    </row>
    <row r="35" spans="1:4" ht="25.5" x14ac:dyDescent="0.25">
      <c r="A35" s="4" t="s">
        <v>40</v>
      </c>
      <c r="B35" s="3"/>
      <c r="C35" s="3"/>
      <c r="D35" s="3"/>
    </row>
    <row r="36" spans="1:4" ht="25.5" x14ac:dyDescent="0.25">
      <c r="A36" s="10" t="s">
        <v>41</v>
      </c>
      <c r="B36" s="3"/>
      <c r="C36" s="3"/>
      <c r="D36" s="3"/>
    </row>
    <row r="37" spans="1:4" x14ac:dyDescent="0.25">
      <c r="A37" s="21" t="s">
        <v>38</v>
      </c>
      <c r="B37" s="3"/>
      <c r="C37" s="3"/>
      <c r="D37" s="3"/>
    </row>
    <row r="38" spans="1:4" x14ac:dyDescent="0.25">
      <c r="A38" s="6" t="s">
        <v>39</v>
      </c>
      <c r="B38" s="3"/>
      <c r="C38" s="3"/>
      <c r="D38" s="3"/>
    </row>
    <row r="39" spans="1:4" x14ac:dyDescent="0.25">
      <c r="A39" s="21" t="s">
        <v>70</v>
      </c>
      <c r="B39" s="3"/>
      <c r="C39" s="3"/>
      <c r="D39" s="3"/>
    </row>
    <row r="40" spans="1:4" x14ac:dyDescent="0.25">
      <c r="A40" s="21" t="s">
        <v>71</v>
      </c>
      <c r="B40" s="3"/>
      <c r="C40" s="3"/>
      <c r="D40" s="3"/>
    </row>
    <row r="41" spans="1:4" x14ac:dyDescent="0.25">
      <c r="A41" s="21" t="s">
        <v>72</v>
      </c>
      <c r="B41" s="3"/>
      <c r="C41" s="33">
        <v>7493.25</v>
      </c>
      <c r="D41" s="33">
        <v>7493.25</v>
      </c>
    </row>
    <row r="42" spans="1:4" x14ac:dyDescent="0.25">
      <c r="A42" s="26" t="s">
        <v>79</v>
      </c>
      <c r="B42" s="3"/>
      <c r="C42" s="3"/>
      <c r="D42" s="3"/>
    </row>
    <row r="43" spans="1:4" ht="25.5" x14ac:dyDescent="0.25">
      <c r="A43" s="26" t="s">
        <v>80</v>
      </c>
      <c r="B43" s="3"/>
      <c r="C43" s="3"/>
      <c r="D43" s="3"/>
    </row>
  </sheetData>
  <mergeCells count="5">
    <mergeCell ref="A1:D1"/>
    <mergeCell ref="A3:D3"/>
    <mergeCell ref="A5:D5"/>
    <mergeCell ref="A7:D7"/>
    <mergeCell ref="A27:D27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3"/>
  <sheetViews>
    <sheetView topLeftCell="A4" workbookViewId="0">
      <selection activeCell="G17" sqref="G17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42" customHeight="1" x14ac:dyDescent="0.25">
      <c r="A1" s="77" t="s">
        <v>62</v>
      </c>
      <c r="B1" s="77"/>
      <c r="C1" s="77"/>
      <c r="D1" s="77"/>
    </row>
    <row r="2" spans="1:4" ht="18" customHeight="1" x14ac:dyDescent="0.25">
      <c r="A2" s="1"/>
      <c r="B2" s="1"/>
      <c r="C2" s="1"/>
      <c r="D2" s="1"/>
    </row>
    <row r="3" spans="1:4" ht="15.75" x14ac:dyDescent="0.25">
      <c r="A3" s="77" t="s">
        <v>18</v>
      </c>
      <c r="B3" s="77"/>
      <c r="C3" s="77"/>
      <c r="D3" s="87"/>
    </row>
    <row r="4" spans="1:4" ht="18" x14ac:dyDescent="0.25">
      <c r="A4" s="1"/>
      <c r="B4" s="1"/>
      <c r="C4" s="1"/>
      <c r="D4" s="2"/>
    </row>
    <row r="5" spans="1:4" ht="18" customHeight="1" x14ac:dyDescent="0.25">
      <c r="A5" s="77" t="s">
        <v>4</v>
      </c>
      <c r="B5" s="78"/>
      <c r="C5" s="78"/>
      <c r="D5" s="78"/>
    </row>
    <row r="6" spans="1:4" ht="18" x14ac:dyDescent="0.25">
      <c r="A6" s="1"/>
      <c r="B6" s="1"/>
      <c r="C6" s="1"/>
      <c r="D6" s="2"/>
    </row>
    <row r="7" spans="1:4" ht="15.75" x14ac:dyDescent="0.25">
      <c r="A7" s="77" t="s">
        <v>13</v>
      </c>
      <c r="B7" s="92"/>
      <c r="C7" s="92"/>
      <c r="D7" s="92"/>
    </row>
    <row r="8" spans="1:4" ht="18" x14ac:dyDescent="0.25">
      <c r="A8" s="1"/>
      <c r="B8" s="1"/>
      <c r="C8" s="1"/>
      <c r="D8" s="2"/>
    </row>
    <row r="9" spans="1:4" x14ac:dyDescent="0.25">
      <c r="A9" s="12" t="s">
        <v>37</v>
      </c>
      <c r="B9" s="12" t="s">
        <v>59</v>
      </c>
      <c r="C9" s="12" t="s">
        <v>58</v>
      </c>
      <c r="D9" s="12" t="s">
        <v>60</v>
      </c>
    </row>
    <row r="10" spans="1:4" ht="15.75" customHeight="1" x14ac:dyDescent="0.25">
      <c r="A10" s="4" t="s">
        <v>14</v>
      </c>
      <c r="B10" s="36">
        <v>614974.31999999995</v>
      </c>
      <c r="C10" s="36">
        <v>57416.97</v>
      </c>
      <c r="D10" s="36">
        <v>672391.29</v>
      </c>
    </row>
    <row r="11" spans="1:4" ht="15.75" customHeight="1" x14ac:dyDescent="0.25">
      <c r="A11" s="4" t="s">
        <v>110</v>
      </c>
      <c r="B11" s="36">
        <v>614974.31999999995</v>
      </c>
      <c r="C11" s="36">
        <v>57416.97</v>
      </c>
      <c r="D11" s="36">
        <v>672391.29</v>
      </c>
    </row>
    <row r="12" spans="1:4" x14ac:dyDescent="0.25">
      <c r="A12" s="10" t="s">
        <v>111</v>
      </c>
      <c r="B12" s="33">
        <v>614974.31999999995</v>
      </c>
      <c r="C12" s="33">
        <v>57416.97</v>
      </c>
      <c r="D12" s="33">
        <v>672391.29</v>
      </c>
    </row>
    <row r="13" spans="1:4" x14ac:dyDescent="0.25">
      <c r="A13" s="9" t="s">
        <v>112</v>
      </c>
      <c r="B13" s="33">
        <v>614974.31999999995</v>
      </c>
      <c r="C13" s="33">
        <v>57416.97</v>
      </c>
      <c r="D13" s="33">
        <v>672391.29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4"/>
  <sheetViews>
    <sheetView workbookViewId="0">
      <selection activeCell="D7" sqref="D7:F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6" width="25.28515625" customWidth="1"/>
  </cols>
  <sheetData>
    <row r="1" spans="1:6" ht="42" customHeight="1" x14ac:dyDescent="0.25">
      <c r="A1" s="77" t="s">
        <v>61</v>
      </c>
      <c r="B1" s="77"/>
      <c r="C1" s="77"/>
      <c r="D1" s="77"/>
      <c r="E1" s="77"/>
      <c r="F1" s="77"/>
    </row>
    <row r="2" spans="1:6" ht="18" customHeight="1" x14ac:dyDescent="0.25">
      <c r="A2" s="1"/>
      <c r="B2" s="1"/>
      <c r="C2" s="1"/>
      <c r="D2" s="1"/>
      <c r="E2" s="1"/>
      <c r="F2" s="1"/>
    </row>
    <row r="3" spans="1:6" ht="15.75" customHeight="1" x14ac:dyDescent="0.25">
      <c r="A3" s="77" t="s">
        <v>18</v>
      </c>
      <c r="B3" s="77"/>
      <c r="C3" s="77"/>
      <c r="D3" s="77"/>
      <c r="E3" s="77"/>
      <c r="F3" s="77"/>
    </row>
    <row r="4" spans="1:6" ht="18" x14ac:dyDescent="0.25">
      <c r="A4" s="1"/>
      <c r="B4" s="1"/>
      <c r="C4" s="1"/>
      <c r="D4" s="1"/>
      <c r="E4" s="1"/>
      <c r="F4" s="2"/>
    </row>
    <row r="5" spans="1:6" ht="18" customHeight="1" x14ac:dyDescent="0.25">
      <c r="A5" s="77" t="s">
        <v>46</v>
      </c>
      <c r="B5" s="77"/>
      <c r="C5" s="77"/>
      <c r="D5" s="77"/>
      <c r="E5" s="77"/>
      <c r="F5" s="77"/>
    </row>
    <row r="6" spans="1:6" ht="18" x14ac:dyDescent="0.25">
      <c r="A6" s="1"/>
      <c r="B6" s="1"/>
      <c r="C6" s="1"/>
      <c r="D6" s="1"/>
      <c r="E6" s="1"/>
      <c r="F6" s="2"/>
    </row>
    <row r="7" spans="1:6" x14ac:dyDescent="0.25">
      <c r="A7" s="12" t="s">
        <v>5</v>
      </c>
      <c r="B7" s="11" t="s">
        <v>6</v>
      </c>
      <c r="C7" s="11" t="s">
        <v>30</v>
      </c>
      <c r="D7" s="12" t="s">
        <v>59</v>
      </c>
      <c r="E7" s="12" t="s">
        <v>58</v>
      </c>
      <c r="F7" s="12" t="s">
        <v>60</v>
      </c>
    </row>
    <row r="8" spans="1:6" x14ac:dyDescent="0.25">
      <c r="A8" s="19"/>
      <c r="B8" s="20"/>
      <c r="C8" s="18" t="s">
        <v>48</v>
      </c>
      <c r="D8" s="19"/>
      <c r="E8" s="19"/>
      <c r="F8" s="19"/>
    </row>
    <row r="9" spans="1:6" ht="25.5" x14ac:dyDescent="0.25">
      <c r="A9" s="4">
        <v>8</v>
      </c>
      <c r="B9" s="4"/>
      <c r="C9" s="4" t="s">
        <v>15</v>
      </c>
      <c r="D9" s="3"/>
      <c r="E9" s="3"/>
      <c r="F9" s="3"/>
    </row>
    <row r="10" spans="1:6" x14ac:dyDescent="0.25">
      <c r="A10" s="4"/>
      <c r="B10" s="8">
        <v>84</v>
      </c>
      <c r="C10" s="8" t="s">
        <v>22</v>
      </c>
      <c r="D10" s="3"/>
      <c r="E10" s="3"/>
      <c r="F10" s="3"/>
    </row>
    <row r="11" spans="1:6" x14ac:dyDescent="0.25">
      <c r="A11" s="4"/>
      <c r="B11" s="8"/>
      <c r="C11" s="22"/>
      <c r="D11" s="3"/>
      <c r="E11" s="3"/>
      <c r="F11" s="3"/>
    </row>
    <row r="12" spans="1:6" x14ac:dyDescent="0.25">
      <c r="A12" s="4"/>
      <c r="B12" s="8"/>
      <c r="C12" s="18" t="s">
        <v>51</v>
      </c>
      <c r="D12" s="3"/>
      <c r="E12" s="3"/>
      <c r="F12" s="3"/>
    </row>
    <row r="13" spans="1:6" ht="25.5" x14ac:dyDescent="0.25">
      <c r="A13" s="7">
        <v>5</v>
      </c>
      <c r="B13" s="7"/>
      <c r="C13" s="13" t="s">
        <v>16</v>
      </c>
      <c r="D13" s="3"/>
      <c r="E13" s="3"/>
      <c r="F13" s="3"/>
    </row>
    <row r="14" spans="1:6" ht="25.5" x14ac:dyDescent="0.25">
      <c r="A14" s="8"/>
      <c r="B14" s="8">
        <v>54</v>
      </c>
      <c r="C14" s="14" t="s">
        <v>23</v>
      </c>
      <c r="D14" s="3"/>
      <c r="E14" s="3"/>
      <c r="F14" s="3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22"/>
  <sheetViews>
    <sheetView workbookViewId="0">
      <selection activeCell="H13" sqref="H13"/>
    </sheetView>
  </sheetViews>
  <sheetFormatPr defaultRowHeight="15" x14ac:dyDescent="0.25"/>
  <cols>
    <col min="1" max="4" width="25.28515625" customWidth="1"/>
  </cols>
  <sheetData>
    <row r="1" spans="1:4" ht="42" customHeight="1" x14ac:dyDescent="0.25">
      <c r="A1" s="77" t="s">
        <v>86</v>
      </c>
      <c r="B1" s="77"/>
      <c r="C1" s="77"/>
      <c r="D1" s="77"/>
    </row>
    <row r="2" spans="1:4" ht="18" customHeight="1" x14ac:dyDescent="0.25">
      <c r="A2" s="1"/>
      <c r="B2" s="1"/>
      <c r="C2" s="1"/>
      <c r="D2" s="1"/>
    </row>
    <row r="3" spans="1:4" ht="15.75" customHeight="1" x14ac:dyDescent="0.25">
      <c r="A3" s="77" t="s">
        <v>18</v>
      </c>
      <c r="B3" s="77"/>
      <c r="C3" s="77"/>
      <c r="D3" s="77"/>
    </row>
    <row r="4" spans="1:4" ht="18" x14ac:dyDescent="0.25">
      <c r="A4" s="1"/>
      <c r="B4" s="1"/>
      <c r="C4" s="1"/>
      <c r="D4" s="2"/>
    </row>
    <row r="5" spans="1:4" ht="18" customHeight="1" x14ac:dyDescent="0.25">
      <c r="A5" s="77" t="s">
        <v>47</v>
      </c>
      <c r="B5" s="77"/>
      <c r="C5" s="77"/>
      <c r="D5" s="77"/>
    </row>
    <row r="6" spans="1:4" ht="18" x14ac:dyDescent="0.25">
      <c r="A6" s="1"/>
      <c r="B6" s="1"/>
      <c r="C6" s="1"/>
      <c r="D6" s="2"/>
    </row>
    <row r="7" spans="1:4" x14ac:dyDescent="0.25">
      <c r="A7" s="11" t="s">
        <v>37</v>
      </c>
      <c r="B7" s="12" t="s">
        <v>59</v>
      </c>
      <c r="C7" s="12" t="s">
        <v>58</v>
      </c>
      <c r="D7" s="12" t="s">
        <v>60</v>
      </c>
    </row>
    <row r="8" spans="1:4" x14ac:dyDescent="0.25">
      <c r="A8" s="4" t="s">
        <v>48</v>
      </c>
      <c r="B8" s="3"/>
      <c r="C8" s="3"/>
      <c r="D8" s="3"/>
    </row>
    <row r="9" spans="1:4" ht="25.5" x14ac:dyDescent="0.25">
      <c r="A9" s="4" t="s">
        <v>49</v>
      </c>
      <c r="B9" s="3"/>
      <c r="C9" s="3"/>
      <c r="D9" s="3"/>
    </row>
    <row r="10" spans="1:4" ht="25.5" x14ac:dyDescent="0.25">
      <c r="A10" s="10" t="s">
        <v>50</v>
      </c>
      <c r="B10" s="3"/>
      <c r="C10" s="3"/>
      <c r="D10" s="3"/>
    </row>
    <row r="11" spans="1:4" x14ac:dyDescent="0.25">
      <c r="A11" s="10"/>
      <c r="B11" s="3"/>
      <c r="C11" s="3"/>
      <c r="D11" s="3"/>
    </row>
    <row r="12" spans="1:4" x14ac:dyDescent="0.25">
      <c r="A12" s="4" t="s">
        <v>51</v>
      </c>
      <c r="B12" s="36">
        <v>614974.31999999995</v>
      </c>
      <c r="C12" s="36">
        <v>57416.97</v>
      </c>
      <c r="D12" s="36">
        <v>672391.29</v>
      </c>
    </row>
    <row r="13" spans="1:4" x14ac:dyDescent="0.25">
      <c r="A13" s="4">
        <v>4</v>
      </c>
      <c r="B13" s="3"/>
      <c r="C13" s="3"/>
      <c r="D13" s="3"/>
    </row>
    <row r="14" spans="1:4" x14ac:dyDescent="0.25">
      <c r="A14" s="6" t="s">
        <v>81</v>
      </c>
      <c r="B14" s="33">
        <v>0</v>
      </c>
      <c r="C14" s="33">
        <v>7493.25</v>
      </c>
      <c r="D14" s="33">
        <v>7493.25</v>
      </c>
    </row>
    <row r="15" spans="1:4" ht="25.5" x14ac:dyDescent="0.25">
      <c r="A15" s="10" t="s">
        <v>82</v>
      </c>
      <c r="B15" s="33">
        <v>131863.43</v>
      </c>
      <c r="C15" s="33">
        <v>-17384.28</v>
      </c>
      <c r="D15" s="33">
        <v>114479.15</v>
      </c>
    </row>
    <row r="16" spans="1:4" x14ac:dyDescent="0.25">
      <c r="A16" s="35">
        <v>5</v>
      </c>
      <c r="B16" s="33"/>
      <c r="C16" s="33"/>
      <c r="D16" s="33"/>
    </row>
    <row r="17" spans="1:4" x14ac:dyDescent="0.25">
      <c r="A17" s="10" t="s">
        <v>83</v>
      </c>
      <c r="B17" s="33">
        <v>475280</v>
      </c>
      <c r="C17" s="33">
        <v>64308</v>
      </c>
      <c r="D17" s="33">
        <v>539588</v>
      </c>
    </row>
    <row r="18" spans="1:4" x14ac:dyDescent="0.25">
      <c r="A18" s="10" t="s">
        <v>84</v>
      </c>
      <c r="B18" s="33">
        <v>4030.89</v>
      </c>
      <c r="C18" s="33">
        <v>0</v>
      </c>
      <c r="D18" s="33">
        <v>4030.89</v>
      </c>
    </row>
    <row r="19" spans="1:4" x14ac:dyDescent="0.25">
      <c r="A19" s="34">
        <v>6</v>
      </c>
      <c r="B19" s="33"/>
      <c r="C19" s="33"/>
      <c r="D19" s="33"/>
    </row>
    <row r="20" spans="1:4" ht="25.5" x14ac:dyDescent="0.25">
      <c r="A20" s="10" t="s">
        <v>85</v>
      </c>
      <c r="B20" s="33">
        <v>300</v>
      </c>
      <c r="C20" s="33">
        <v>500</v>
      </c>
      <c r="D20" s="33">
        <v>800</v>
      </c>
    </row>
    <row r="21" spans="1:4" x14ac:dyDescent="0.25">
      <c r="A21" s="13" t="s">
        <v>44</v>
      </c>
      <c r="B21" s="3"/>
      <c r="C21" s="3"/>
      <c r="D21" s="3"/>
    </row>
    <row r="22" spans="1:4" x14ac:dyDescent="0.25">
      <c r="A22" s="6" t="s">
        <v>45</v>
      </c>
      <c r="B22" s="33">
        <v>3500</v>
      </c>
      <c r="C22" s="33">
        <v>2500</v>
      </c>
      <c r="D22" s="33">
        <v>6000</v>
      </c>
    </row>
  </sheetData>
  <mergeCells count="3">
    <mergeCell ref="A1:D1"/>
    <mergeCell ref="A3:D3"/>
    <mergeCell ref="A5:D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2"/>
  <sheetViews>
    <sheetView topLeftCell="A13" workbookViewId="0">
      <selection activeCell="M16" sqref="M1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7" width="25.28515625" customWidth="1"/>
  </cols>
  <sheetData>
    <row r="1" spans="1:7" ht="42" customHeight="1" x14ac:dyDescent="0.25">
      <c r="A1" s="77" t="s">
        <v>63</v>
      </c>
      <c r="B1" s="77"/>
      <c r="C1" s="77"/>
      <c r="D1" s="77"/>
      <c r="E1" s="77"/>
      <c r="F1" s="77"/>
      <c r="G1" s="77"/>
    </row>
    <row r="2" spans="1:7" ht="18" x14ac:dyDescent="0.25">
      <c r="A2" s="1"/>
      <c r="B2" s="1"/>
      <c r="C2" s="1"/>
      <c r="D2" s="1"/>
      <c r="E2" s="1"/>
      <c r="F2" s="1"/>
      <c r="G2" s="2"/>
    </row>
    <row r="3" spans="1:7" ht="18" customHeight="1" x14ac:dyDescent="0.25">
      <c r="A3" s="77" t="s">
        <v>17</v>
      </c>
      <c r="B3" s="78"/>
      <c r="C3" s="78"/>
      <c r="D3" s="78"/>
      <c r="E3" s="78"/>
      <c r="F3" s="78"/>
      <c r="G3" s="78"/>
    </row>
    <row r="4" spans="1:7" ht="18" x14ac:dyDescent="0.25">
      <c r="A4" s="1"/>
      <c r="B4" s="1"/>
      <c r="C4" s="1"/>
      <c r="D4" s="1"/>
      <c r="E4" s="1"/>
      <c r="F4" s="1"/>
      <c r="G4" s="2"/>
    </row>
    <row r="5" spans="1:7" x14ac:dyDescent="0.25">
      <c r="A5" s="96" t="s">
        <v>19</v>
      </c>
      <c r="B5" s="97"/>
      <c r="C5" s="98"/>
      <c r="D5" s="11" t="s">
        <v>20</v>
      </c>
      <c r="E5" s="12" t="s">
        <v>59</v>
      </c>
      <c r="F5" s="12" t="s">
        <v>58</v>
      </c>
      <c r="G5" s="12" t="s">
        <v>60</v>
      </c>
    </row>
    <row r="6" spans="1:7" x14ac:dyDescent="0.25">
      <c r="A6" s="93" t="s">
        <v>87</v>
      </c>
      <c r="B6" s="94"/>
      <c r="C6" s="95"/>
      <c r="D6" s="16" t="s">
        <v>88</v>
      </c>
      <c r="E6" s="36">
        <v>606543.43000000005</v>
      </c>
      <c r="F6" s="36">
        <v>46923.72</v>
      </c>
      <c r="G6" s="36">
        <v>653467.15</v>
      </c>
    </row>
    <row r="7" spans="1:7" x14ac:dyDescent="0.25">
      <c r="A7" s="93" t="s">
        <v>89</v>
      </c>
      <c r="B7" s="94"/>
      <c r="C7" s="95"/>
      <c r="D7" s="16" t="s">
        <v>90</v>
      </c>
      <c r="E7" s="36">
        <v>131863.43</v>
      </c>
      <c r="F7" s="36">
        <v>-17384.28</v>
      </c>
      <c r="G7" s="36">
        <v>114479.15</v>
      </c>
    </row>
    <row r="8" spans="1:7" ht="25.5" x14ac:dyDescent="0.25">
      <c r="A8" s="99" t="s">
        <v>91</v>
      </c>
      <c r="B8" s="100"/>
      <c r="C8" s="101"/>
      <c r="D8" s="17" t="s">
        <v>92</v>
      </c>
      <c r="E8" s="33">
        <v>131863.43</v>
      </c>
      <c r="F8" s="33">
        <v>-17384.28</v>
      </c>
      <c r="G8" s="33">
        <v>114479.15</v>
      </c>
    </row>
    <row r="9" spans="1:7" x14ac:dyDescent="0.25">
      <c r="A9" s="102">
        <v>3</v>
      </c>
      <c r="B9" s="103"/>
      <c r="C9" s="104"/>
      <c r="D9" s="15" t="s">
        <v>10</v>
      </c>
      <c r="E9" s="33">
        <v>131863.43</v>
      </c>
      <c r="F9" s="33">
        <v>-17384.28</v>
      </c>
      <c r="G9" s="33">
        <v>114479.15</v>
      </c>
    </row>
    <row r="10" spans="1:7" x14ac:dyDescent="0.25">
      <c r="A10" s="105">
        <v>31</v>
      </c>
      <c r="B10" s="106"/>
      <c r="C10" s="107"/>
      <c r="D10" s="15" t="s">
        <v>11</v>
      </c>
      <c r="E10" s="3"/>
      <c r="F10" s="3"/>
      <c r="G10" s="3"/>
    </row>
    <row r="11" spans="1:7" x14ac:dyDescent="0.25">
      <c r="A11" s="105">
        <v>32</v>
      </c>
      <c r="B11" s="106"/>
      <c r="C11" s="107"/>
      <c r="D11" s="15" t="s">
        <v>21</v>
      </c>
      <c r="E11" s="33">
        <v>131863.43</v>
      </c>
      <c r="F11" s="33">
        <v>-17384.28</v>
      </c>
      <c r="G11" s="33">
        <v>114479.15</v>
      </c>
    </row>
    <row r="12" spans="1:7" ht="14.25" customHeight="1" x14ac:dyDescent="0.25">
      <c r="A12" s="93" t="s">
        <v>93</v>
      </c>
      <c r="B12" s="94"/>
      <c r="C12" s="95"/>
      <c r="D12" s="16" t="s">
        <v>94</v>
      </c>
      <c r="E12" s="36">
        <v>474680</v>
      </c>
      <c r="F12" s="36">
        <v>64308</v>
      </c>
      <c r="G12" s="36">
        <v>538988</v>
      </c>
    </row>
    <row r="13" spans="1:7" ht="15" customHeight="1" x14ac:dyDescent="0.25">
      <c r="A13" s="99" t="s">
        <v>95</v>
      </c>
      <c r="B13" s="100"/>
      <c r="C13" s="101"/>
      <c r="D13" s="17" t="s">
        <v>96</v>
      </c>
      <c r="E13" s="33">
        <v>474680</v>
      </c>
      <c r="F13" s="33">
        <v>64308</v>
      </c>
      <c r="G13" s="33">
        <v>538988</v>
      </c>
    </row>
    <row r="14" spans="1:7" x14ac:dyDescent="0.25">
      <c r="A14" s="102">
        <v>3</v>
      </c>
      <c r="B14" s="103"/>
      <c r="C14" s="104"/>
      <c r="D14" s="15" t="s">
        <v>10</v>
      </c>
      <c r="E14" s="33">
        <v>474680</v>
      </c>
      <c r="F14" s="33">
        <v>64308</v>
      </c>
      <c r="G14" s="33">
        <v>538988</v>
      </c>
    </row>
    <row r="15" spans="1:7" x14ac:dyDescent="0.25">
      <c r="A15" s="105">
        <v>31</v>
      </c>
      <c r="B15" s="106"/>
      <c r="C15" s="107"/>
      <c r="D15" s="15" t="s">
        <v>11</v>
      </c>
      <c r="E15" s="33">
        <v>473000</v>
      </c>
      <c r="F15" s="33">
        <v>64000</v>
      </c>
      <c r="G15" s="33">
        <v>537000</v>
      </c>
    </row>
    <row r="16" spans="1:7" x14ac:dyDescent="0.25">
      <c r="A16" s="29">
        <v>32</v>
      </c>
      <c r="B16" s="30"/>
      <c r="C16" s="31"/>
      <c r="D16" s="28" t="s">
        <v>21</v>
      </c>
      <c r="E16" s="33">
        <v>1680</v>
      </c>
      <c r="F16" s="33">
        <v>308</v>
      </c>
      <c r="G16" s="33">
        <v>1988</v>
      </c>
    </row>
    <row r="17" spans="1:7" ht="15" customHeight="1" x14ac:dyDescent="0.25">
      <c r="A17" s="93" t="s">
        <v>97</v>
      </c>
      <c r="B17" s="94"/>
      <c r="C17" s="95"/>
      <c r="D17" s="40" t="s">
        <v>98</v>
      </c>
      <c r="E17" s="36">
        <v>8430.89</v>
      </c>
      <c r="F17" s="36">
        <v>10493.25</v>
      </c>
      <c r="G17" s="36">
        <v>18924.14</v>
      </c>
    </row>
    <row r="18" spans="1:7" ht="25.5" x14ac:dyDescent="0.25">
      <c r="A18" s="93" t="s">
        <v>99</v>
      </c>
      <c r="B18" s="94"/>
      <c r="C18" s="95"/>
      <c r="D18" s="32" t="s">
        <v>100</v>
      </c>
      <c r="E18" s="33">
        <v>8430.89</v>
      </c>
      <c r="F18" s="33">
        <v>10493.25</v>
      </c>
      <c r="G18" s="33">
        <v>18924.14</v>
      </c>
    </row>
    <row r="19" spans="1:7" x14ac:dyDescent="0.25">
      <c r="A19" s="37" t="s">
        <v>101</v>
      </c>
      <c r="B19" s="38"/>
      <c r="C19" s="39"/>
      <c r="D19" s="28" t="s">
        <v>102</v>
      </c>
      <c r="E19" s="33">
        <v>3500</v>
      </c>
      <c r="F19" s="33">
        <v>2500</v>
      </c>
      <c r="G19" s="33">
        <v>6000</v>
      </c>
    </row>
    <row r="20" spans="1:7" x14ac:dyDescent="0.25">
      <c r="A20" s="37">
        <v>3</v>
      </c>
      <c r="B20" s="38"/>
      <c r="C20" s="39"/>
      <c r="D20" s="28" t="s">
        <v>10</v>
      </c>
      <c r="E20" s="33">
        <v>300</v>
      </c>
      <c r="F20" s="33">
        <v>500</v>
      </c>
      <c r="G20" s="33">
        <v>800</v>
      </c>
    </row>
    <row r="21" spans="1:7" x14ac:dyDescent="0.25">
      <c r="A21" s="37">
        <v>32</v>
      </c>
      <c r="B21" s="38"/>
      <c r="C21" s="39"/>
      <c r="D21" s="28" t="s">
        <v>21</v>
      </c>
      <c r="E21" s="33">
        <v>0</v>
      </c>
      <c r="F21" s="33">
        <v>500</v>
      </c>
      <c r="G21" s="33">
        <v>500</v>
      </c>
    </row>
    <row r="22" spans="1:7" x14ac:dyDescent="0.25">
      <c r="A22" s="37">
        <v>38</v>
      </c>
      <c r="B22" s="38"/>
      <c r="C22" s="39"/>
      <c r="D22" s="28" t="s">
        <v>103</v>
      </c>
      <c r="E22" s="33">
        <v>300</v>
      </c>
      <c r="F22" s="33">
        <v>0</v>
      </c>
      <c r="G22" s="33">
        <v>300</v>
      </c>
    </row>
    <row r="23" spans="1:7" ht="25.5" x14ac:dyDescent="0.25">
      <c r="A23" s="37">
        <v>4</v>
      </c>
      <c r="B23" s="38"/>
      <c r="C23" s="39"/>
      <c r="D23" s="28" t="s">
        <v>12</v>
      </c>
      <c r="E23" s="33">
        <v>3200</v>
      </c>
      <c r="F23" s="33">
        <v>2000</v>
      </c>
      <c r="G23" s="33">
        <v>5200</v>
      </c>
    </row>
    <row r="24" spans="1:7" x14ac:dyDescent="0.25">
      <c r="A24" s="37" t="s">
        <v>104</v>
      </c>
      <c r="B24" s="38"/>
      <c r="C24" s="39"/>
      <c r="D24" s="28" t="s">
        <v>105</v>
      </c>
      <c r="E24" s="33">
        <v>0</v>
      </c>
      <c r="F24" s="33">
        <v>7493.25</v>
      </c>
      <c r="G24" s="33">
        <v>7493.25</v>
      </c>
    </row>
    <row r="25" spans="1:7" x14ac:dyDescent="0.25">
      <c r="A25" s="37">
        <v>3</v>
      </c>
      <c r="B25" s="38"/>
      <c r="C25" s="39"/>
      <c r="D25" s="28" t="s">
        <v>10</v>
      </c>
      <c r="E25" s="33">
        <v>0</v>
      </c>
      <c r="F25" s="33">
        <v>3043.7</v>
      </c>
      <c r="G25" s="33">
        <v>3043.7</v>
      </c>
    </row>
    <row r="26" spans="1:7" x14ac:dyDescent="0.25">
      <c r="A26" s="37">
        <v>32</v>
      </c>
      <c r="B26" s="38"/>
      <c r="C26" s="39"/>
      <c r="D26" s="28" t="s">
        <v>21</v>
      </c>
      <c r="E26" s="33">
        <v>0</v>
      </c>
      <c r="F26" s="33">
        <v>3043.42</v>
      </c>
      <c r="G26" s="33">
        <v>3043.42</v>
      </c>
    </row>
    <row r="27" spans="1:7" x14ac:dyDescent="0.25">
      <c r="A27" s="37">
        <v>38</v>
      </c>
      <c r="B27" s="38"/>
      <c r="C27" s="39"/>
      <c r="D27" s="28" t="s">
        <v>103</v>
      </c>
      <c r="E27" s="33">
        <v>0</v>
      </c>
      <c r="F27" s="33">
        <v>0.28000000000000003</v>
      </c>
      <c r="G27" s="33">
        <v>0.28000000000000003</v>
      </c>
    </row>
    <row r="28" spans="1:7" ht="25.5" x14ac:dyDescent="0.25">
      <c r="A28" s="37">
        <v>4</v>
      </c>
      <c r="B28" s="38"/>
      <c r="C28" s="39"/>
      <c r="D28" s="28" t="s">
        <v>12</v>
      </c>
      <c r="E28" s="33">
        <v>0</v>
      </c>
      <c r="F28" s="33">
        <v>4449.55</v>
      </c>
      <c r="G28" s="33">
        <v>4449.55</v>
      </c>
    </row>
    <row r="29" spans="1:7" ht="25.5" x14ac:dyDescent="0.25">
      <c r="A29" s="37">
        <v>42</v>
      </c>
      <c r="B29" s="38"/>
      <c r="C29" s="39"/>
      <c r="D29" s="28" t="s">
        <v>29</v>
      </c>
      <c r="E29" s="33">
        <v>0</v>
      </c>
      <c r="F29" s="33">
        <v>4449.55</v>
      </c>
      <c r="G29" s="33">
        <v>4449.55</v>
      </c>
    </row>
    <row r="30" spans="1:7" x14ac:dyDescent="0.25">
      <c r="A30" s="37" t="s">
        <v>95</v>
      </c>
      <c r="B30" s="38"/>
      <c r="C30" s="39"/>
      <c r="D30" s="28" t="s">
        <v>96</v>
      </c>
      <c r="E30" s="33">
        <v>600</v>
      </c>
      <c r="F30" s="33">
        <v>0</v>
      </c>
      <c r="G30" s="33">
        <v>600</v>
      </c>
    </row>
    <row r="31" spans="1:7" x14ac:dyDescent="0.25">
      <c r="A31" s="37">
        <v>3</v>
      </c>
      <c r="B31" s="38"/>
      <c r="C31" s="39"/>
      <c r="D31" s="28" t="s">
        <v>10</v>
      </c>
      <c r="E31" s="33">
        <v>100</v>
      </c>
      <c r="F31" s="33">
        <v>0</v>
      </c>
      <c r="G31" s="33">
        <v>100</v>
      </c>
    </row>
    <row r="32" spans="1:7" x14ac:dyDescent="0.25">
      <c r="A32" s="37">
        <v>32</v>
      </c>
      <c r="B32" s="38"/>
      <c r="C32" s="39"/>
      <c r="D32" s="28" t="s">
        <v>21</v>
      </c>
      <c r="E32" s="33">
        <v>100</v>
      </c>
      <c r="F32" s="33">
        <v>0</v>
      </c>
      <c r="G32" s="33">
        <v>100</v>
      </c>
    </row>
    <row r="33" spans="1:7" ht="25.5" x14ac:dyDescent="0.25">
      <c r="A33" s="37">
        <v>4</v>
      </c>
      <c r="B33" s="38"/>
      <c r="C33" s="39"/>
      <c r="D33" s="28" t="s">
        <v>12</v>
      </c>
      <c r="E33" s="33">
        <v>500</v>
      </c>
      <c r="F33" s="33">
        <v>0</v>
      </c>
      <c r="G33" s="33">
        <v>500</v>
      </c>
    </row>
    <row r="34" spans="1:7" ht="25.5" x14ac:dyDescent="0.25">
      <c r="A34" s="37">
        <v>42</v>
      </c>
      <c r="B34" s="38"/>
      <c r="C34" s="39"/>
      <c r="D34" s="28" t="s">
        <v>29</v>
      </c>
      <c r="E34" s="33">
        <v>500</v>
      </c>
      <c r="F34" s="33">
        <v>0</v>
      </c>
      <c r="G34" s="33">
        <v>500</v>
      </c>
    </row>
    <row r="35" spans="1:7" x14ac:dyDescent="0.25">
      <c r="A35" s="37" t="s">
        <v>106</v>
      </c>
      <c r="B35" s="38"/>
      <c r="C35" s="39"/>
      <c r="D35" s="28" t="s">
        <v>107</v>
      </c>
      <c r="E35" s="33">
        <v>4030.89</v>
      </c>
      <c r="F35" s="33">
        <v>0</v>
      </c>
      <c r="G35" s="33">
        <v>4030.89</v>
      </c>
    </row>
    <row r="36" spans="1:7" x14ac:dyDescent="0.25">
      <c r="A36" s="37">
        <v>3</v>
      </c>
      <c r="B36" s="38"/>
      <c r="C36" s="39"/>
      <c r="D36" s="28" t="s">
        <v>10</v>
      </c>
      <c r="E36" s="33">
        <v>1030.8900000000001</v>
      </c>
      <c r="F36" s="33">
        <v>0</v>
      </c>
      <c r="G36" s="33">
        <v>1030.8900000000001</v>
      </c>
    </row>
    <row r="37" spans="1:7" x14ac:dyDescent="0.25">
      <c r="A37" s="37">
        <v>32</v>
      </c>
      <c r="B37" s="38"/>
      <c r="C37" s="39"/>
      <c r="D37" s="28" t="s">
        <v>21</v>
      </c>
      <c r="E37" s="33">
        <v>1030.8900000000001</v>
      </c>
      <c r="F37" s="33">
        <v>0</v>
      </c>
      <c r="G37" s="33">
        <v>1030.8900000000001</v>
      </c>
    </row>
    <row r="38" spans="1:7" ht="25.5" x14ac:dyDescent="0.25">
      <c r="A38" s="37">
        <v>4</v>
      </c>
      <c r="B38" s="38"/>
      <c r="C38" s="39"/>
      <c r="D38" s="28" t="s">
        <v>12</v>
      </c>
      <c r="E38" s="33">
        <v>3000</v>
      </c>
      <c r="F38" s="33">
        <v>0</v>
      </c>
      <c r="G38" s="33">
        <v>3000</v>
      </c>
    </row>
    <row r="39" spans="1:7" ht="25.5" x14ac:dyDescent="0.25">
      <c r="A39" s="37">
        <v>42</v>
      </c>
      <c r="B39" s="38"/>
      <c r="C39" s="39"/>
      <c r="D39" s="28" t="s">
        <v>29</v>
      </c>
      <c r="E39" s="33">
        <v>3000</v>
      </c>
      <c r="F39" s="33">
        <v>0</v>
      </c>
      <c r="G39" s="33">
        <v>3000</v>
      </c>
    </row>
    <row r="40" spans="1:7" x14ac:dyDescent="0.25">
      <c r="A40" s="37" t="s">
        <v>108</v>
      </c>
      <c r="B40" s="38"/>
      <c r="C40" s="39"/>
      <c r="D40" s="28" t="s">
        <v>109</v>
      </c>
      <c r="E40" s="33">
        <v>300</v>
      </c>
      <c r="F40" s="33">
        <v>500</v>
      </c>
      <c r="G40" s="33">
        <v>800</v>
      </c>
    </row>
    <row r="41" spans="1:7" x14ac:dyDescent="0.25">
      <c r="A41" s="37">
        <v>3</v>
      </c>
      <c r="B41" s="38"/>
      <c r="C41" s="39"/>
      <c r="D41" s="28" t="s">
        <v>10</v>
      </c>
      <c r="E41" s="33">
        <v>300</v>
      </c>
      <c r="F41" s="33">
        <v>500</v>
      </c>
      <c r="G41" s="33">
        <v>800</v>
      </c>
    </row>
    <row r="42" spans="1:7" x14ac:dyDescent="0.25">
      <c r="A42" s="105">
        <v>32</v>
      </c>
      <c r="B42" s="106"/>
      <c r="C42" s="107"/>
      <c r="D42" s="15" t="s">
        <v>21</v>
      </c>
      <c r="E42" s="33">
        <v>300</v>
      </c>
      <c r="F42" s="33">
        <v>500</v>
      </c>
      <c r="G42" s="33">
        <v>800</v>
      </c>
    </row>
  </sheetData>
  <mergeCells count="16">
    <mergeCell ref="A18:C18"/>
    <mergeCell ref="A42:C42"/>
    <mergeCell ref="A12:C12"/>
    <mergeCell ref="A13:C13"/>
    <mergeCell ref="A14:C14"/>
    <mergeCell ref="A17:C17"/>
    <mergeCell ref="A8:C8"/>
    <mergeCell ref="A9:C9"/>
    <mergeCell ref="A11:C11"/>
    <mergeCell ref="A10:C10"/>
    <mergeCell ref="A15:C15"/>
    <mergeCell ref="A6:C6"/>
    <mergeCell ref="A7:C7"/>
    <mergeCell ref="A1:G1"/>
    <mergeCell ref="A3:G3"/>
    <mergeCell ref="A5:C5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2023-09-07T12:06:01Z</cp:lastPrinted>
  <dcterms:created xsi:type="dcterms:W3CDTF">2022-08-12T12:51:27Z</dcterms:created>
  <dcterms:modified xsi:type="dcterms:W3CDTF">2024-05-06T09:05:09Z</dcterms:modified>
</cp:coreProperties>
</file>